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5" i="1" l="1"/>
  <c r="E196" i="1"/>
  <c r="G194" i="1"/>
  <c r="G195" i="1"/>
  <c r="G196" i="1"/>
  <c r="B18" i="1" l="1"/>
  <c r="B17" i="1"/>
  <c r="B50" i="1" l="1"/>
  <c r="B58" i="1"/>
  <c r="B66" i="1"/>
  <c r="B74" i="1"/>
  <c r="B82" i="1"/>
  <c r="B90" i="1"/>
  <c r="B98" i="1"/>
  <c r="B106" i="1"/>
  <c r="C105" i="1" s="1"/>
  <c r="B114" i="1"/>
  <c r="B122" i="1"/>
  <c r="B130" i="1"/>
  <c r="B138" i="1"/>
  <c r="B146" i="1"/>
  <c r="B154" i="1"/>
  <c r="B162" i="1"/>
  <c r="B170" i="1"/>
  <c r="B178" i="1"/>
  <c r="B186" i="1"/>
  <c r="B194" i="1"/>
  <c r="B179" i="1"/>
  <c r="B195" i="1"/>
  <c r="B51" i="1"/>
  <c r="B59" i="1"/>
  <c r="B67" i="1"/>
  <c r="B75" i="1"/>
  <c r="B83" i="1"/>
  <c r="B91" i="1"/>
  <c r="B99" i="1"/>
  <c r="B107" i="1"/>
  <c r="B115" i="1"/>
  <c r="B123" i="1"/>
  <c r="B131" i="1"/>
  <c r="B139" i="1"/>
  <c r="B147" i="1"/>
  <c r="B155" i="1"/>
  <c r="B163" i="1"/>
  <c r="B171" i="1"/>
  <c r="B187" i="1"/>
  <c r="B52" i="1"/>
  <c r="B60" i="1"/>
  <c r="C59" i="1" s="1"/>
  <c r="B68" i="1"/>
  <c r="B76" i="1"/>
  <c r="B84" i="1"/>
  <c r="B92" i="1"/>
  <c r="B100" i="1"/>
  <c r="B108" i="1"/>
  <c r="B116" i="1"/>
  <c r="B124" i="1"/>
  <c r="C123" i="1" s="1"/>
  <c r="B132" i="1"/>
  <c r="B140" i="1"/>
  <c r="B148" i="1"/>
  <c r="B156" i="1"/>
  <c r="B164" i="1"/>
  <c r="B172" i="1"/>
  <c r="B180" i="1"/>
  <c r="C179" i="1" s="1"/>
  <c r="B188" i="1"/>
  <c r="C187" i="1" s="1"/>
  <c r="B196" i="1"/>
  <c r="B53" i="1"/>
  <c r="B61" i="1"/>
  <c r="B69" i="1"/>
  <c r="B77" i="1"/>
  <c r="B85" i="1"/>
  <c r="B93" i="1"/>
  <c r="B101" i="1"/>
  <c r="C100" i="1" s="1"/>
  <c r="B109" i="1"/>
  <c r="B117" i="1"/>
  <c r="B125" i="1"/>
  <c r="B133" i="1"/>
  <c r="B141" i="1"/>
  <c r="B149" i="1"/>
  <c r="B157" i="1"/>
  <c r="B165" i="1"/>
  <c r="C164" i="1" s="1"/>
  <c r="B173" i="1"/>
  <c r="B181" i="1"/>
  <c r="B189" i="1"/>
  <c r="B97" i="1"/>
  <c r="B54" i="1"/>
  <c r="B70" i="1"/>
  <c r="B86" i="1"/>
  <c r="B102" i="1"/>
  <c r="C101" i="1" s="1"/>
  <c r="D100" i="1" s="1"/>
  <c r="E100" i="1" s="1"/>
  <c r="B118" i="1"/>
  <c r="B134" i="1"/>
  <c r="B150" i="1"/>
  <c r="B166" i="1"/>
  <c r="B182" i="1"/>
  <c r="B72" i="1"/>
  <c r="B104" i="1"/>
  <c r="B136" i="1"/>
  <c r="B168" i="1"/>
  <c r="B79" i="1"/>
  <c r="B127" i="1"/>
  <c r="B159" i="1"/>
  <c r="B64" i="1"/>
  <c r="B112" i="1"/>
  <c r="B160" i="1"/>
  <c r="B49" i="1"/>
  <c r="B113" i="1"/>
  <c r="B177" i="1"/>
  <c r="B55" i="1"/>
  <c r="B71" i="1"/>
  <c r="B87" i="1"/>
  <c r="B103" i="1"/>
  <c r="B119" i="1"/>
  <c r="B135" i="1"/>
  <c r="B151" i="1"/>
  <c r="B167" i="1"/>
  <c r="B183" i="1"/>
  <c r="B56" i="1"/>
  <c r="B88" i="1"/>
  <c r="C87" i="1" s="1"/>
  <c r="B120" i="1"/>
  <c r="B152" i="1"/>
  <c r="B184" i="1"/>
  <c r="B47" i="1"/>
  <c r="B111" i="1"/>
  <c r="B175" i="1"/>
  <c r="B80" i="1"/>
  <c r="B128" i="1"/>
  <c r="B192" i="1"/>
  <c r="B81" i="1"/>
  <c r="B145" i="1"/>
  <c r="B193" i="1"/>
  <c r="B57" i="1"/>
  <c r="B73" i="1"/>
  <c r="B89" i="1"/>
  <c r="B105" i="1"/>
  <c r="B121" i="1"/>
  <c r="C120" i="1" s="1"/>
  <c r="B137" i="1"/>
  <c r="B153" i="1"/>
  <c r="C152" i="1" s="1"/>
  <c r="B169" i="1"/>
  <c r="C168" i="1" s="1"/>
  <c r="B185" i="1"/>
  <c r="B62" i="1"/>
  <c r="C61" i="1" s="1"/>
  <c r="B78" i="1"/>
  <c r="B94" i="1"/>
  <c r="B110" i="1"/>
  <c r="B126" i="1"/>
  <c r="B142" i="1"/>
  <c r="C141" i="1" s="1"/>
  <c r="B158" i="1"/>
  <c r="B174" i="1"/>
  <c r="B190" i="1"/>
  <c r="C189" i="1" s="1"/>
  <c r="B63" i="1"/>
  <c r="B95" i="1"/>
  <c r="C94" i="1" s="1"/>
  <c r="B143" i="1"/>
  <c r="B191" i="1"/>
  <c r="B48" i="1"/>
  <c r="B96" i="1"/>
  <c r="B144" i="1"/>
  <c r="B176" i="1"/>
  <c r="C175" i="1" s="1"/>
  <c r="B65" i="1"/>
  <c r="B129" i="1"/>
  <c r="C128" i="1" s="1"/>
  <c r="B161" i="1"/>
  <c r="B46" i="1"/>
  <c r="C71" i="1" l="1"/>
  <c r="C69" i="1"/>
  <c r="C171" i="1"/>
  <c r="C107" i="1"/>
  <c r="C163" i="1"/>
  <c r="D163" i="1" s="1"/>
  <c r="E163" i="1" s="1"/>
  <c r="C99" i="1"/>
  <c r="D99" i="1" s="1"/>
  <c r="E99" i="1" s="1"/>
  <c r="C64" i="1"/>
  <c r="C56" i="1"/>
  <c r="C166" i="1"/>
  <c r="C78" i="1"/>
  <c r="C133" i="1"/>
  <c r="C146" i="1"/>
  <c r="C82" i="1"/>
  <c r="C77" i="1"/>
  <c r="C143" i="1"/>
  <c r="C95" i="1"/>
  <c r="D94" i="1" s="1"/>
  <c r="E94" i="1" s="1"/>
  <c r="C157" i="1"/>
  <c r="C192" i="1"/>
  <c r="C112" i="1"/>
  <c r="C172" i="1"/>
  <c r="D171" i="1" s="1"/>
  <c r="E171" i="1" s="1"/>
  <c r="C108" i="1"/>
  <c r="D107" i="1" s="1"/>
  <c r="E107" i="1" s="1"/>
  <c r="C195" i="1"/>
  <c r="C131" i="1"/>
  <c r="D130" i="1" s="1"/>
  <c r="E130" i="1" s="1"/>
  <c r="C67" i="1"/>
  <c r="C138" i="1"/>
  <c r="C74" i="1"/>
  <c r="C49" i="1"/>
  <c r="C173" i="1"/>
  <c r="D172" i="1" s="1"/>
  <c r="E172" i="1" s="1"/>
  <c r="C184" i="1"/>
  <c r="C110" i="1"/>
  <c r="C180" i="1"/>
  <c r="D179" i="1" s="1"/>
  <c r="E179" i="1" s="1"/>
  <c r="C116" i="1"/>
  <c r="C52" i="1"/>
  <c r="C139" i="1"/>
  <c r="D138" i="1" s="1"/>
  <c r="E138" i="1" s="1"/>
  <c r="C75" i="1"/>
  <c r="C121" i="1"/>
  <c r="D120" i="1" s="1"/>
  <c r="E120" i="1" s="1"/>
  <c r="C130" i="1"/>
  <c r="C66" i="1"/>
  <c r="C125" i="1"/>
  <c r="C176" i="1"/>
  <c r="D175" i="1" s="1"/>
  <c r="E175" i="1" s="1"/>
  <c r="C183" i="1"/>
  <c r="C148" i="1"/>
  <c r="C127" i="1"/>
  <c r="D127" i="1" s="1"/>
  <c r="E127" i="1" s="1"/>
  <c r="C150" i="1"/>
  <c r="C84" i="1"/>
  <c r="C191" i="1"/>
  <c r="C119" i="1"/>
  <c r="D119" i="1" s="1"/>
  <c r="E119" i="1" s="1"/>
  <c r="C89" i="1"/>
  <c r="C93" i="1"/>
  <c r="D93" i="1" s="1"/>
  <c r="E93" i="1" s="1"/>
  <c r="C86" i="1"/>
  <c r="D86" i="1" s="1"/>
  <c r="E86" i="1" s="1"/>
  <c r="C160" i="1"/>
  <c r="C104" i="1"/>
  <c r="D104" i="1" s="1"/>
  <c r="E104" i="1" s="1"/>
  <c r="C62" i="1"/>
  <c r="D61" i="1" s="1"/>
  <c r="E61" i="1" s="1"/>
  <c r="C88" i="1"/>
  <c r="D87" i="1" s="1"/>
  <c r="E87" i="1" s="1"/>
  <c r="C55" i="1"/>
  <c r="D55" i="1" s="1"/>
  <c r="E55" i="1" s="1"/>
  <c r="C155" i="1"/>
  <c r="C91" i="1"/>
  <c r="C162" i="1"/>
  <c r="C98" i="1"/>
  <c r="C156" i="1"/>
  <c r="C92" i="1"/>
  <c r="C57" i="1"/>
  <c r="C182" i="1"/>
  <c r="C54" i="1"/>
  <c r="C113" i="1"/>
  <c r="C144" i="1"/>
  <c r="C48" i="1"/>
  <c r="D48" i="1" s="1"/>
  <c r="E48" i="1" s="1"/>
  <c r="C169" i="1"/>
  <c r="D168" i="1" s="1"/>
  <c r="E168" i="1" s="1"/>
  <c r="C190" i="1"/>
  <c r="D189" i="1" s="1"/>
  <c r="E189" i="1" s="1"/>
  <c r="C136" i="1"/>
  <c r="C80" i="1"/>
  <c r="C151" i="1"/>
  <c r="C118" i="1"/>
  <c r="C159" i="1"/>
  <c r="C103" i="1"/>
  <c r="C85" i="1"/>
  <c r="C115" i="1"/>
  <c r="C51" i="1"/>
  <c r="C122" i="1"/>
  <c r="C58" i="1"/>
  <c r="C161" i="1"/>
  <c r="C97" i="1"/>
  <c r="C185" i="1"/>
  <c r="C47" i="1"/>
  <c r="C134" i="1"/>
  <c r="C111" i="1"/>
  <c r="D110" i="1" s="1"/>
  <c r="E110" i="1" s="1"/>
  <c r="C114" i="1"/>
  <c r="C63" i="1"/>
  <c r="C181" i="1"/>
  <c r="C53" i="1"/>
  <c r="C140" i="1"/>
  <c r="D139" i="1" s="1"/>
  <c r="E139" i="1" s="1"/>
  <c r="C76" i="1"/>
  <c r="C170" i="1"/>
  <c r="D170" i="1" s="1"/>
  <c r="E170" i="1" s="1"/>
  <c r="C106" i="1"/>
  <c r="D105" i="1" s="1"/>
  <c r="E105" i="1" s="1"/>
  <c r="C194" i="1"/>
  <c r="C145" i="1"/>
  <c r="C81" i="1"/>
  <c r="C117" i="1"/>
  <c r="C102" i="1"/>
  <c r="D101" i="1" s="1"/>
  <c r="E101" i="1" s="1"/>
  <c r="C50" i="1"/>
  <c r="C79" i="1"/>
  <c r="C70" i="1"/>
  <c r="C158" i="1"/>
  <c r="C165" i="1"/>
  <c r="D164" i="1" s="1"/>
  <c r="E164" i="1" s="1"/>
  <c r="C96" i="1"/>
  <c r="C132" i="1"/>
  <c r="C68" i="1"/>
  <c r="C178" i="1"/>
  <c r="C137" i="1"/>
  <c r="C73" i="1"/>
  <c r="C167" i="1"/>
  <c r="C177" i="1"/>
  <c r="C135" i="1"/>
  <c r="C142" i="1"/>
  <c r="D141" i="1" s="1"/>
  <c r="E141" i="1" s="1"/>
  <c r="C109" i="1"/>
  <c r="C186" i="1"/>
  <c r="D186" i="1" s="1"/>
  <c r="E186" i="1" s="1"/>
  <c r="C153" i="1"/>
  <c r="D152" i="1" s="1"/>
  <c r="E152" i="1" s="1"/>
  <c r="C72" i="1"/>
  <c r="D71" i="1" s="1"/>
  <c r="E71" i="1" s="1"/>
  <c r="C174" i="1"/>
  <c r="C126" i="1"/>
  <c r="C149" i="1"/>
  <c r="C188" i="1"/>
  <c r="D187" i="1" s="1"/>
  <c r="E187" i="1" s="1"/>
  <c r="C124" i="1"/>
  <c r="D123" i="1" s="1"/>
  <c r="E123" i="1" s="1"/>
  <c r="C60" i="1"/>
  <c r="D59" i="1" s="1"/>
  <c r="E59" i="1" s="1"/>
  <c r="C147" i="1"/>
  <c r="C83" i="1"/>
  <c r="C154" i="1"/>
  <c r="C90" i="1"/>
  <c r="C193" i="1"/>
  <c r="D192" i="1" s="1"/>
  <c r="E192" i="1" s="1"/>
  <c r="C129" i="1"/>
  <c r="D128" i="1" s="1"/>
  <c r="E128" i="1" s="1"/>
  <c r="C65" i="1"/>
  <c r="C46" i="1"/>
  <c r="D64" i="1" l="1"/>
  <c r="E64" i="1" s="1"/>
  <c r="D98" i="1"/>
  <c r="E98" i="1" s="1"/>
  <c r="D162" i="1"/>
  <c r="E162" i="1" s="1"/>
  <c r="D69" i="1"/>
  <c r="E69" i="1" s="1"/>
  <c r="D84" i="1"/>
  <c r="E84" i="1" s="1"/>
  <c r="D77" i="1"/>
  <c r="E77" i="1" s="1"/>
  <c r="D112" i="1"/>
  <c r="E112" i="1" s="1"/>
  <c r="D157" i="1"/>
  <c r="E157" i="1" s="1"/>
  <c r="D166" i="1"/>
  <c r="E166" i="1" s="1"/>
  <c r="D121" i="1"/>
  <c r="E121" i="1" s="1"/>
  <c r="D191" i="1"/>
  <c r="E191" i="1" s="1"/>
  <c r="D78" i="1"/>
  <c r="E78" i="1" s="1"/>
  <c r="D133" i="1"/>
  <c r="E133" i="1" s="1"/>
  <c r="D49" i="1"/>
  <c r="E49" i="1" s="1"/>
  <c r="D82" i="1"/>
  <c r="E82" i="1" s="1"/>
  <c r="D56" i="1"/>
  <c r="E56" i="1" s="1"/>
  <c r="D66" i="1"/>
  <c r="E66" i="1" s="1"/>
  <c r="D146" i="1"/>
  <c r="E146" i="1" s="1"/>
  <c r="D108" i="1"/>
  <c r="E108" i="1" s="1"/>
  <c r="D67" i="1"/>
  <c r="E67" i="1" s="1"/>
  <c r="D131" i="1"/>
  <c r="E131" i="1" s="1"/>
  <c r="D116" i="1"/>
  <c r="E116" i="1" s="1"/>
  <c r="D97" i="1"/>
  <c r="E97" i="1" s="1"/>
  <c r="D143" i="1"/>
  <c r="E143" i="1" s="1"/>
  <c r="D74" i="1"/>
  <c r="E74" i="1" s="1"/>
  <c r="D95" i="1"/>
  <c r="E95" i="1" s="1"/>
  <c r="D176" i="1"/>
  <c r="E176" i="1" s="1"/>
  <c r="D180" i="1"/>
  <c r="E180" i="1" s="1"/>
  <c r="D183" i="1"/>
  <c r="E183" i="1" s="1"/>
  <c r="D182" i="1"/>
  <c r="E182" i="1" s="1"/>
  <c r="D91" i="1"/>
  <c r="E91" i="1" s="1"/>
  <c r="D75" i="1"/>
  <c r="E75" i="1" s="1"/>
  <c r="D184" i="1"/>
  <c r="E184" i="1" s="1"/>
  <c r="D148" i="1"/>
  <c r="E148" i="1" s="1"/>
  <c r="D52" i="1"/>
  <c r="E52" i="1" s="1"/>
  <c r="D159" i="1"/>
  <c r="E159" i="1" s="1"/>
  <c r="D125" i="1"/>
  <c r="E125" i="1" s="1"/>
  <c r="D173" i="1"/>
  <c r="E173" i="1" s="1"/>
  <c r="D62" i="1"/>
  <c r="E62" i="1" s="1"/>
  <c r="D103" i="1"/>
  <c r="E103" i="1" s="1"/>
  <c r="D118" i="1"/>
  <c r="E118" i="1" s="1"/>
  <c r="D89" i="1"/>
  <c r="E89" i="1" s="1"/>
  <c r="D150" i="1"/>
  <c r="E150" i="1" s="1"/>
  <c r="D136" i="1"/>
  <c r="E136" i="1" s="1"/>
  <c r="D155" i="1"/>
  <c r="E155" i="1" s="1"/>
  <c r="D177" i="1"/>
  <c r="E177" i="1" s="1"/>
  <c r="D76" i="1"/>
  <c r="E76" i="1" s="1"/>
  <c r="D160" i="1"/>
  <c r="E160" i="1" s="1"/>
  <c r="D88" i="1"/>
  <c r="E88" i="1" s="1"/>
  <c r="D147" i="1"/>
  <c r="E147" i="1" s="1"/>
  <c r="D57" i="1"/>
  <c r="E57" i="1" s="1"/>
  <c r="D54" i="1"/>
  <c r="D134" i="1"/>
  <c r="E134" i="1" s="1"/>
  <c r="D109" i="1"/>
  <c r="D142" i="1"/>
  <c r="E142" i="1" s="1"/>
  <c r="D161" i="1"/>
  <c r="E161" i="1" s="1"/>
  <c r="D79" i="1"/>
  <c r="E79" i="1" s="1"/>
  <c r="D151" i="1"/>
  <c r="E151" i="1" s="1"/>
  <c r="D135" i="1"/>
  <c r="E135" i="1" s="1"/>
  <c r="D46" i="1"/>
  <c r="E46" i="1" s="1"/>
  <c r="D174" i="1"/>
  <c r="E174" i="1" s="1"/>
  <c r="D193" i="1"/>
  <c r="E193" i="1" s="1"/>
  <c r="D194" i="1"/>
  <c r="E194" i="1" s="1"/>
  <c r="D114" i="1"/>
  <c r="E114" i="1" s="1"/>
  <c r="D156" i="1"/>
  <c r="E156" i="1" s="1"/>
  <c r="D68" i="1"/>
  <c r="E68" i="1" s="1"/>
  <c r="D113" i="1"/>
  <c r="E113" i="1" s="1"/>
  <c r="D111" i="1"/>
  <c r="E111" i="1" s="1"/>
  <c r="D169" i="1"/>
  <c r="E169" i="1" s="1"/>
  <c r="D106" i="1"/>
  <c r="D92" i="1"/>
  <c r="D80" i="1"/>
  <c r="E80" i="1" s="1"/>
  <c r="D144" i="1"/>
  <c r="E144" i="1" s="1"/>
  <c r="D190" i="1"/>
  <c r="D115" i="1"/>
  <c r="E115" i="1" s="1"/>
  <c r="D178" i="1"/>
  <c r="E178" i="1" s="1"/>
  <c r="D124" i="1"/>
  <c r="E124" i="1" s="1"/>
  <c r="D47" i="1"/>
  <c r="E47" i="1" s="1"/>
  <c r="D122" i="1"/>
  <c r="E122" i="1" s="1"/>
  <c r="D153" i="1"/>
  <c r="E153" i="1" s="1"/>
  <c r="D53" i="1"/>
  <c r="E53" i="1" s="1"/>
  <c r="D185" i="1"/>
  <c r="E185" i="1" s="1"/>
  <c r="D90" i="1"/>
  <c r="E90" i="1" s="1"/>
  <c r="D137" i="1"/>
  <c r="D126" i="1"/>
  <c r="E126" i="1" s="1"/>
  <c r="D96" i="1"/>
  <c r="D102" i="1"/>
  <c r="D72" i="1"/>
  <c r="E72" i="1" s="1"/>
  <c r="D60" i="1"/>
  <c r="E60" i="1" s="1"/>
  <c r="D50" i="1"/>
  <c r="E50" i="1" s="1"/>
  <c r="D140" i="1"/>
  <c r="E140" i="1" s="1"/>
  <c r="D85" i="1"/>
  <c r="E85" i="1" s="1"/>
  <c r="D165" i="1"/>
  <c r="E165" i="1" s="1"/>
  <c r="D181" i="1"/>
  <c r="E181" i="1" s="1"/>
  <c r="D154" i="1"/>
  <c r="D158" i="1"/>
  <c r="E158" i="1" s="1"/>
  <c r="D65" i="1"/>
  <c r="E65" i="1" s="1"/>
  <c r="D149" i="1"/>
  <c r="E149" i="1" s="1"/>
  <c r="D132" i="1"/>
  <c r="E132" i="1" s="1"/>
  <c r="D188" i="1"/>
  <c r="E188" i="1" s="1"/>
  <c r="D83" i="1"/>
  <c r="E83" i="1" s="1"/>
  <c r="D70" i="1"/>
  <c r="D167" i="1"/>
  <c r="E167" i="1" s="1"/>
  <c r="D63" i="1"/>
  <c r="E63" i="1" s="1"/>
  <c r="D81" i="1"/>
  <c r="E81" i="1" s="1"/>
  <c r="D73" i="1"/>
  <c r="E73" i="1" s="1"/>
  <c r="D117" i="1"/>
  <c r="E117" i="1" s="1"/>
  <c r="D129" i="1"/>
  <c r="E129" i="1" s="1"/>
  <c r="D145" i="1"/>
  <c r="D58" i="1"/>
  <c r="E58" i="1" s="1"/>
  <c r="D51" i="1"/>
  <c r="E51" i="1" s="1"/>
  <c r="F119" i="1"/>
  <c r="G119" i="1" s="1"/>
  <c r="F163" i="1"/>
  <c r="G163" i="1" s="1"/>
  <c r="F162" i="1"/>
  <c r="G162" i="1" s="1"/>
  <c r="F171" i="1"/>
  <c r="G171" i="1" s="1"/>
  <c r="F86" i="1"/>
  <c r="G86" i="1" s="1"/>
  <c r="F186" i="1"/>
  <c r="G186" i="1" s="1"/>
  <c r="F98" i="1"/>
  <c r="G98" i="1" s="1"/>
  <c r="F100" i="1"/>
  <c r="G100" i="1" s="1"/>
  <c r="F191" i="1"/>
  <c r="G191" i="1" s="1"/>
  <c r="F170" i="1"/>
  <c r="G170" i="1" s="1"/>
  <c r="F78" i="1" l="1"/>
  <c r="G78" i="1" s="1"/>
  <c r="F118" i="1"/>
  <c r="G118" i="1" s="1"/>
  <c r="F120" i="1"/>
  <c r="G120" i="1" s="1"/>
  <c r="F88" i="1"/>
  <c r="G88" i="1" s="1"/>
  <c r="F64" i="1"/>
  <c r="G64" i="1" s="1"/>
  <c r="F150" i="1"/>
  <c r="G150" i="1" s="1"/>
  <c r="F55" i="1"/>
  <c r="G55" i="1" s="1"/>
  <c r="F130" i="1"/>
  <c r="G130" i="1" s="1"/>
  <c r="F66" i="1"/>
  <c r="G66" i="1" s="1"/>
  <c r="F52" i="1"/>
  <c r="G52" i="1" s="1"/>
  <c r="F81" i="1"/>
  <c r="G81" i="1" s="1"/>
  <c r="F179" i="1"/>
  <c r="G179" i="1" s="1"/>
  <c r="F149" i="1"/>
  <c r="G149" i="1" s="1"/>
  <c r="F92" i="1"/>
  <c r="G92" i="1" s="1"/>
  <c r="E92" i="1"/>
  <c r="F105" i="1"/>
  <c r="G105" i="1" s="1"/>
  <c r="E106" i="1"/>
  <c r="F137" i="1"/>
  <c r="G137" i="1" s="1"/>
  <c r="E137" i="1"/>
  <c r="F54" i="1"/>
  <c r="G54" i="1" s="1"/>
  <c r="E54" i="1"/>
  <c r="F154" i="1"/>
  <c r="G154" i="1" s="1"/>
  <c r="E154" i="1"/>
  <c r="F70" i="1"/>
  <c r="G70" i="1" s="1"/>
  <c r="E70" i="1"/>
  <c r="F108" i="1"/>
  <c r="G108" i="1" s="1"/>
  <c r="E109" i="1"/>
  <c r="F145" i="1"/>
  <c r="G145" i="1" s="1"/>
  <c r="E145" i="1"/>
  <c r="F136" i="1"/>
  <c r="G136" i="1" s="1"/>
  <c r="F168" i="1"/>
  <c r="G168" i="1" s="1"/>
  <c r="F102" i="1"/>
  <c r="G102" i="1" s="1"/>
  <c r="E102" i="1"/>
  <c r="F159" i="1"/>
  <c r="G159" i="1" s="1"/>
  <c r="F95" i="1"/>
  <c r="G95" i="1" s="1"/>
  <c r="E96" i="1"/>
  <c r="F61" i="1"/>
  <c r="G61" i="1" s="1"/>
  <c r="F51" i="1"/>
  <c r="G51" i="1" s="1"/>
  <c r="F103" i="1"/>
  <c r="G103" i="1" s="1"/>
  <c r="F178" i="1"/>
  <c r="G178" i="1" s="1"/>
  <c r="F187" i="1"/>
  <c r="G187" i="1" s="1"/>
  <c r="F190" i="1"/>
  <c r="G190" i="1" s="1"/>
  <c r="E190" i="1"/>
  <c r="F84" i="1"/>
  <c r="G84" i="1" s="1"/>
  <c r="F135" i="1"/>
  <c r="G135" i="1" s="1"/>
  <c r="F129" i="1"/>
  <c r="G129" i="1" s="1"/>
  <c r="F115" i="1"/>
  <c r="G115" i="1" s="1"/>
  <c r="F72" i="1"/>
  <c r="G72" i="1" s="1"/>
  <c r="F114" i="1"/>
  <c r="G114" i="1" s="1"/>
  <c r="F53" i="1"/>
  <c r="G53" i="1" s="1"/>
  <c r="F185" i="1"/>
  <c r="G185" i="1" s="1"/>
  <c r="F85" i="1"/>
  <c r="G85" i="1" s="1"/>
  <c r="F57" i="1"/>
  <c r="G57" i="1" s="1"/>
  <c r="F56" i="1"/>
  <c r="G56" i="1" s="1"/>
  <c r="F148" i="1"/>
  <c r="G148" i="1" s="1"/>
  <c r="F188" i="1"/>
  <c r="G188" i="1" s="1"/>
  <c r="F109" i="1"/>
  <c r="G109" i="1" s="1"/>
  <c r="F46" i="1"/>
  <c r="G46" i="1" s="1"/>
  <c r="F192" i="1"/>
  <c r="G192" i="1" s="1"/>
  <c r="F112" i="1"/>
  <c r="G112" i="1" s="1"/>
  <c r="F79" i="1"/>
  <c r="G79" i="1" s="1"/>
  <c r="F101" i="1"/>
  <c r="G101" i="1" s="1"/>
  <c r="F123" i="1"/>
  <c r="G123" i="1" s="1"/>
  <c r="F152" i="1"/>
  <c r="G152" i="1" s="1"/>
  <c r="F153" i="1"/>
  <c r="G153" i="1" s="1"/>
  <c r="F80" i="1"/>
  <c r="G80" i="1" s="1"/>
  <c r="F60" i="1"/>
  <c r="G60" i="1" s="1"/>
  <c r="F131" i="1"/>
  <c r="G131" i="1" s="1"/>
  <c r="F146" i="1"/>
  <c r="G146" i="1" s="1"/>
  <c r="F180" i="1"/>
  <c r="G180" i="1" s="1"/>
  <c r="F138" i="1"/>
  <c r="G138" i="1" s="1"/>
  <c r="F166" i="1"/>
  <c r="G166" i="1" s="1"/>
  <c r="F125" i="1"/>
  <c r="G125" i="1" s="1"/>
  <c r="F139" i="1"/>
  <c r="G139" i="1" s="1"/>
  <c r="F91" i="1"/>
  <c r="G91" i="1" s="1"/>
  <c r="F141" i="1"/>
  <c r="G141" i="1" s="1"/>
  <c r="F143" i="1"/>
  <c r="G143" i="1" s="1"/>
  <c r="F116" i="1"/>
  <c r="G116" i="1" s="1"/>
  <c r="F106" i="1"/>
  <c r="G106" i="1" s="1"/>
  <c r="F176" i="1"/>
  <c r="G176" i="1" s="1"/>
  <c r="F147" i="1"/>
  <c r="G147" i="1" s="1"/>
  <c r="F169" i="1"/>
  <c r="G169" i="1" s="1"/>
  <c r="F47" i="1"/>
  <c r="G47" i="1" s="1"/>
  <c r="F160" i="1"/>
  <c r="G160" i="1" s="1"/>
  <c r="F175" i="1"/>
  <c r="G175" i="1" s="1"/>
  <c r="F69" i="1"/>
  <c r="G69" i="1" s="1"/>
  <c r="F126" i="1"/>
  <c r="G126" i="1" s="1"/>
  <c r="F124" i="1"/>
  <c r="G124" i="1" s="1"/>
  <c r="F132" i="1"/>
  <c r="G132" i="1" s="1"/>
  <c r="F164" i="1"/>
  <c r="G164" i="1" s="1"/>
  <c r="F121" i="1"/>
  <c r="G121" i="1" s="1"/>
  <c r="F65" i="1"/>
  <c r="G65" i="1" s="1"/>
  <c r="F93" i="1"/>
  <c r="G93" i="1" s="1"/>
  <c r="F94" i="1"/>
  <c r="G94" i="1" s="1"/>
  <c r="F96" i="1"/>
  <c r="G96" i="1" s="1"/>
  <c r="F97" i="1"/>
  <c r="G97" i="1" s="1"/>
  <c r="F133" i="1"/>
  <c r="G133" i="1" s="1"/>
  <c r="F82" i="1"/>
  <c r="G82" i="1" s="1"/>
  <c r="F83" i="1"/>
  <c r="G83" i="1" s="1"/>
  <c r="F73" i="1"/>
  <c r="G73" i="1" s="1"/>
  <c r="F157" i="1"/>
  <c r="G157" i="1" s="1"/>
  <c r="F113" i="1"/>
  <c r="G113" i="1" s="1"/>
  <c r="F68" i="1"/>
  <c r="G68" i="1" s="1"/>
  <c r="F193" i="1"/>
  <c r="G193" i="1" s="1"/>
  <c r="F62" i="1"/>
  <c r="G62" i="1" s="1"/>
  <c r="F63" i="1"/>
  <c r="G63" i="1" s="1"/>
  <c r="F155" i="1"/>
  <c r="G155" i="1" s="1"/>
  <c r="F87" i="1"/>
  <c r="G87" i="1" s="1"/>
  <c r="F49" i="1"/>
  <c r="G49" i="1" s="1"/>
  <c r="F142" i="1"/>
  <c r="G142" i="1" s="1"/>
  <c r="F140" i="1"/>
  <c r="G140" i="1" s="1"/>
  <c r="F74" i="1"/>
  <c r="G74" i="1" s="1"/>
  <c r="F110" i="1"/>
  <c r="G110" i="1" s="1"/>
  <c r="F89" i="1"/>
  <c r="G89" i="1" s="1"/>
  <c r="F181" i="1"/>
  <c r="G181" i="1" s="1"/>
  <c r="F172" i="1"/>
  <c r="G172" i="1" s="1"/>
  <c r="F67" i="1"/>
  <c r="G67" i="1" s="1"/>
  <c r="F183" i="1"/>
  <c r="G183" i="1" s="1"/>
  <c r="F184" i="1"/>
  <c r="G184" i="1" s="1"/>
  <c r="F50" i="1"/>
  <c r="G50" i="1" s="1"/>
  <c r="F104" i="1"/>
  <c r="G104" i="1" s="1"/>
  <c r="F134" i="1"/>
  <c r="G134" i="1" s="1"/>
  <c r="F111" i="1"/>
  <c r="G111" i="1" s="1"/>
  <c r="F158" i="1"/>
  <c r="G158" i="1" s="1"/>
  <c r="F173" i="1"/>
  <c r="G173" i="1" s="1"/>
  <c r="F144" i="1"/>
  <c r="G144" i="1" s="1"/>
  <c r="F122" i="1"/>
  <c r="G122" i="1" s="1"/>
  <c r="F127" i="1"/>
  <c r="G127" i="1" s="1"/>
  <c r="F128" i="1"/>
  <c r="G128" i="1" s="1"/>
  <c r="F151" i="1"/>
  <c r="G151" i="1" s="1"/>
  <c r="F77" i="1"/>
  <c r="G77" i="1" s="1"/>
  <c r="F58" i="1"/>
  <c r="G58" i="1" s="1"/>
  <c r="F59" i="1"/>
  <c r="G59" i="1" s="1"/>
  <c r="F177" i="1"/>
  <c r="G177" i="1" s="1"/>
  <c r="F75" i="1"/>
  <c r="G75" i="1" s="1"/>
  <c r="F174" i="1"/>
  <c r="G174" i="1" s="1"/>
  <c r="F107" i="1"/>
  <c r="G107" i="1" s="1"/>
  <c r="F161" i="1"/>
  <c r="G161" i="1" s="1"/>
  <c r="F71" i="1"/>
  <c r="G71" i="1" s="1"/>
  <c r="F189" i="1"/>
  <c r="G189" i="1" s="1"/>
  <c r="F99" i="1"/>
  <c r="G99" i="1" s="1"/>
  <c r="F90" i="1"/>
  <c r="G90" i="1" s="1"/>
  <c r="F48" i="1"/>
  <c r="G48" i="1" s="1"/>
  <c r="F76" i="1"/>
  <c r="G76" i="1" s="1"/>
  <c r="F156" i="1"/>
  <c r="G156" i="1" s="1"/>
  <c r="F182" i="1"/>
  <c r="G182" i="1" s="1"/>
  <c r="F165" i="1"/>
  <c r="G165" i="1" s="1"/>
  <c r="F167" i="1"/>
  <c r="G167" i="1" s="1"/>
  <c r="F117" i="1"/>
  <c r="G117" i="1" s="1"/>
</calcChain>
</file>

<file path=xl/sharedStrings.xml><?xml version="1.0" encoding="utf-8"?>
<sst xmlns="http://schemas.openxmlformats.org/spreadsheetml/2006/main" count="41" uniqueCount="34">
  <si>
    <t>Shear, Moment, and Deflection of I Beam</t>
  </si>
  <si>
    <t>height of I beam</t>
  </si>
  <si>
    <t>width of I beam</t>
  </si>
  <si>
    <t>vertical component thickness</t>
  </si>
  <si>
    <t>moment of intertia</t>
  </si>
  <si>
    <t>modulus of elasticity</t>
  </si>
  <si>
    <t>length of beam</t>
  </si>
  <si>
    <t>distance to applied load</t>
  </si>
  <si>
    <t>applied load</t>
  </si>
  <si>
    <t>top/bottom thickness</t>
  </si>
  <si>
    <t>mm</t>
  </si>
  <si>
    <t>cm^4</t>
  </si>
  <si>
    <t>kN/mm^2</t>
  </si>
  <si>
    <t>kN</t>
  </si>
  <si>
    <t>Side View</t>
  </si>
  <si>
    <t>Front View</t>
  </si>
  <si>
    <t>Input Variables</t>
  </si>
  <si>
    <t>Value</t>
  </si>
  <si>
    <t>Unit</t>
  </si>
  <si>
    <t>Conditions at 1</t>
  </si>
  <si>
    <t>N</t>
  </si>
  <si>
    <t>kN*m</t>
  </si>
  <si>
    <t>deflection</t>
  </si>
  <si>
    <t>reaction Forces</t>
  </si>
  <si>
    <t>slope</t>
  </si>
  <si>
    <t>moment</t>
  </si>
  <si>
    <t>m</t>
  </si>
  <si>
    <t>deflection
(mm)</t>
  </si>
  <si>
    <t>position
(m)</t>
  </si>
  <si>
    <t>deflection derivative
(mm/s)</t>
  </si>
  <si>
    <t>Moment
(kN*m)</t>
  </si>
  <si>
    <t>Shear
(kN)</t>
  </si>
  <si>
    <t>deflect. 3rd derivative
(mm/s^3)</t>
  </si>
  <si>
    <t>deflect. 2nd derivative
(mm/s^2)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</si>
</sst>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Deflection of Beam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deflection
(mm)</c:v>
                </c:pt>
              </c:strCache>
            </c:strRef>
          </c:tx>
          <c:marker>
            <c:symbol val="none"/>
          </c:marker>
          <c:xVal>
            <c:numRef>
              <c:f>Sheet1!$A$46:$A$196</c:f>
              <c:numCache>
                <c:formatCode>General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</c:numCache>
            </c:numRef>
          </c:xVal>
          <c:yVal>
            <c:numRef>
              <c:f>Sheet1!$B$46:$B$196</c:f>
              <c:numCache>
                <c:formatCode>0.000</c:formatCode>
                <c:ptCount val="151"/>
                <c:pt idx="0">
                  <c:v>0</c:v>
                </c:pt>
                <c:pt idx="1">
                  <c:v>-6.40475773218592E-2</c:v>
                </c:pt>
                <c:pt idx="2">
                  <c:v>-0.12806440934698016</c:v>
                </c:pt>
                <c:pt idx="3">
                  <c:v>-0.19201975077862463</c:v>
                </c:pt>
                <c:pt idx="4">
                  <c:v>-0.25588285632005442</c:v>
                </c:pt>
                <c:pt idx="5">
                  <c:v>-0.31962298067453132</c:v>
                </c:pt>
                <c:pt idx="6">
                  <c:v>-0.383209378545317</c:v>
                </c:pt>
                <c:pt idx="7">
                  <c:v>-0.44661130463567333</c:v>
                </c:pt>
                <c:pt idx="8">
                  <c:v>-0.50979801364886213</c:v>
                </c:pt>
                <c:pt idx="9">
                  <c:v>-0.57273876028814497</c:v>
                </c:pt>
                <c:pt idx="10">
                  <c:v>-0.63540279925678367</c:v>
                </c:pt>
                <c:pt idx="11">
                  <c:v>-0.69775938525804015</c:v>
                </c:pt>
                <c:pt idx="12">
                  <c:v>-0.75977777299517602</c:v>
                </c:pt>
                <c:pt idx="13">
                  <c:v>-0.82142721717145317</c:v>
                </c:pt>
                <c:pt idx="14">
                  <c:v>-0.88267697249013333</c:v>
                </c:pt>
                <c:pt idx="15">
                  <c:v>-0.94349629365447829</c:v>
                </c:pt>
                <c:pt idx="16">
                  <c:v>-1.0038544353677497</c:v>
                </c:pt>
                <c:pt idx="17">
                  <c:v>-1.0637206523332092</c:v>
                </c:pt>
                <c:pt idx="18">
                  <c:v>-1.123064199254119</c:v>
                </c:pt>
                <c:pt idx="19">
                  <c:v>-1.1818543308337406</c:v>
                </c:pt>
                <c:pt idx="20">
                  <c:v>-1.240060301775336</c:v>
                </c:pt>
                <c:pt idx="21">
                  <c:v>-1.2976513667821665</c:v>
                </c:pt>
                <c:pt idx="22">
                  <c:v>-1.3545967805574943</c:v>
                </c:pt>
                <c:pt idx="23">
                  <c:v>-1.4108657978045809</c:v>
                </c:pt>
                <c:pt idx="24">
                  <c:v>-1.4664276732266881</c:v>
                </c:pt>
                <c:pt idx="25">
                  <c:v>-1.5212516615270779</c:v>
                </c:pt>
                <c:pt idx="26">
                  <c:v>-1.5753070174090118</c:v>
                </c:pt>
                <c:pt idx="27">
                  <c:v>-1.6285629955757521</c:v>
                </c:pt>
                <c:pt idx="28">
                  <c:v>-1.6809888507305595</c:v>
                </c:pt>
                <c:pt idx="29">
                  <c:v>-1.7325538375766965</c:v>
                </c:pt>
                <c:pt idx="30">
                  <c:v>-1.7832272108174254</c:v>
                </c:pt>
                <c:pt idx="31">
                  <c:v>-1.8329782251560067</c:v>
                </c:pt>
                <c:pt idx="32">
                  <c:v>-1.881776135295703</c:v>
                </c:pt>
                <c:pt idx="33">
                  <c:v>-1.9295901959397761</c:v>
                </c:pt>
                <c:pt idx="34">
                  <c:v>-1.9763896617914871</c:v>
                </c:pt>
                <c:pt idx="35">
                  <c:v>-2.0221437875540991</c:v>
                </c:pt>
                <c:pt idx="36">
                  <c:v>-2.0668218279308719</c:v>
                </c:pt>
                <c:pt idx="37">
                  <c:v>-2.1103930376250695</c:v>
                </c:pt>
                <c:pt idx="38">
                  <c:v>-2.1528266713399518</c:v>
                </c:pt>
                <c:pt idx="39">
                  <c:v>-2.1940919837787809</c:v>
                </c:pt>
                <c:pt idx="40">
                  <c:v>-2.2341582296448204</c:v>
                </c:pt>
                <c:pt idx="41">
                  <c:v>-2.2729946636413296</c:v>
                </c:pt>
                <c:pt idx="42">
                  <c:v>-2.3105705404715713</c:v>
                </c:pt>
                <c:pt idx="43">
                  <c:v>-2.3468551148388075</c:v>
                </c:pt>
                <c:pt idx="44">
                  <c:v>-2.3818176414462995</c:v>
                </c:pt>
                <c:pt idx="45">
                  <c:v>-2.4154273749973099</c:v>
                </c:pt>
                <c:pt idx="46">
                  <c:v>-2.4476535701950994</c:v>
                </c:pt>
                <c:pt idx="47">
                  <c:v>-2.4784654817429299</c:v>
                </c:pt>
                <c:pt idx="48">
                  <c:v>-2.5078323643440643</c:v>
                </c:pt>
                <c:pt idx="49">
                  <c:v>-2.5357234727017635</c:v>
                </c:pt>
                <c:pt idx="50">
                  <c:v>-2.5621080615192895</c:v>
                </c:pt>
                <c:pt idx="51">
                  <c:v>-2.5869630718240875</c:v>
                </c:pt>
                <c:pt idx="52">
                  <c:v>-2.6102961899403438</c:v>
                </c:pt>
                <c:pt idx="53">
                  <c:v>-2.6321227885164267</c:v>
                </c:pt>
                <c:pt idx="54">
                  <c:v>-2.6524582402007058</c:v>
                </c:pt>
                <c:pt idx="55">
                  <c:v>-2.6713179176415487</c:v>
                </c:pt>
                <c:pt idx="56">
                  <c:v>-2.6887171934873266</c:v>
                </c:pt>
                <c:pt idx="57">
                  <c:v>-2.7046714403864072</c:v>
                </c:pt>
                <c:pt idx="58">
                  <c:v>-2.7191960309871592</c:v>
                </c:pt>
                <c:pt idx="59">
                  <c:v>-2.7323063379379535</c:v>
                </c:pt>
                <c:pt idx="60">
                  <c:v>-2.744017733887159</c:v>
                </c:pt>
                <c:pt idx="61">
                  <c:v>-2.7543455914831427</c:v>
                </c:pt>
                <c:pt idx="62">
                  <c:v>-2.7633052833742755</c:v>
                </c:pt>
                <c:pt idx="63">
                  <c:v>-2.7709121822089271</c:v>
                </c:pt>
                <c:pt idx="64">
                  <c:v>-2.7771816606354642</c:v>
                </c:pt>
                <c:pt idx="65">
                  <c:v>-2.7821290913022576</c:v>
                </c:pt>
                <c:pt idx="66">
                  <c:v>-2.785769846857677</c:v>
                </c:pt>
                <c:pt idx="67">
                  <c:v>-2.7881192999500901</c:v>
                </c:pt>
                <c:pt idx="68">
                  <c:v>-2.7891928232278662</c:v>
                </c:pt>
                <c:pt idx="69">
                  <c:v>-2.7890057893393752</c:v>
                </c:pt>
                <c:pt idx="70">
                  <c:v>-2.7875735709329867</c:v>
                </c:pt>
                <c:pt idx="71">
                  <c:v>-2.7849115406570677</c:v>
                </c:pt>
                <c:pt idx="72">
                  <c:v>-2.7810350711599887</c:v>
                </c:pt>
                <c:pt idx="73">
                  <c:v>-2.7759595350901196</c:v>
                </c:pt>
                <c:pt idx="74">
                  <c:v>-2.7697003050958275</c:v>
                </c:pt>
                <c:pt idx="75">
                  <c:v>-2.7622727538254832</c:v>
                </c:pt>
                <c:pt idx="76">
                  <c:v>-2.7536922539274555</c:v>
                </c:pt>
                <c:pt idx="77">
                  <c:v>-2.7439741780501126</c:v>
                </c:pt>
                <c:pt idx="78">
                  <c:v>-2.7331338988418246</c:v>
                </c:pt>
                <c:pt idx="79">
                  <c:v>-2.7211867889509604</c:v>
                </c:pt>
                <c:pt idx="80">
                  <c:v>-2.7081482210258883</c:v>
                </c:pt>
                <c:pt idx="81">
                  <c:v>-2.6940335677149787</c:v>
                </c:pt>
                <c:pt idx="82">
                  <c:v>-2.6788582016666003</c:v>
                </c:pt>
                <c:pt idx="83">
                  <c:v>-2.6626374955291214</c:v>
                </c:pt>
                <c:pt idx="84">
                  <c:v>-2.645386821950912</c:v>
                </c:pt>
                <c:pt idx="85">
                  <c:v>-2.6271215535803409</c:v>
                </c:pt>
                <c:pt idx="86">
                  <c:v>-2.6078570630657776</c:v>
                </c:pt>
                <c:pt idx="87">
                  <c:v>-2.58760872305559</c:v>
                </c:pt>
                <c:pt idx="88">
                  <c:v>-2.5663919061981488</c:v>
                </c:pt>
                <c:pt idx="89">
                  <c:v>-2.5442219851418235</c:v>
                </c:pt>
                <c:pt idx="90">
                  <c:v>-2.5211143325349803</c:v>
                </c:pt>
                <c:pt idx="91">
                  <c:v>-2.4970843210259921</c:v>
                </c:pt>
                <c:pt idx="92">
                  <c:v>-2.4721473232632247</c:v>
                </c:pt>
                <c:pt idx="93">
                  <c:v>-2.4463187118950476</c:v>
                </c:pt>
                <c:pt idx="94">
                  <c:v>-2.4196138595698318</c:v>
                </c:pt>
                <c:pt idx="95">
                  <c:v>-2.3920481389359467</c:v>
                </c:pt>
                <c:pt idx="96">
                  <c:v>-2.3636369226417586</c:v>
                </c:pt>
                <c:pt idx="97">
                  <c:v>-2.3343955833356391</c:v>
                </c:pt>
                <c:pt idx="98">
                  <c:v>-2.3043394936659554</c:v>
                </c:pt>
                <c:pt idx="99">
                  <c:v>-2.2734840262810794</c:v>
                </c:pt>
                <c:pt idx="100">
                  <c:v>-2.2418445538293783</c:v>
                </c:pt>
                <c:pt idx="101">
                  <c:v>-2.2094364489592193</c:v>
                </c:pt>
                <c:pt idx="102">
                  <c:v>-2.1762750843189762</c:v>
                </c:pt>
                <c:pt idx="103">
                  <c:v>-2.1423758325570144</c:v>
                </c:pt>
                <c:pt idx="104">
                  <c:v>-2.1077540663217027</c:v>
                </c:pt>
                <c:pt idx="105">
                  <c:v>-2.072425158261415</c:v>
                </c:pt>
                <c:pt idx="106">
                  <c:v>-2.0364044810245163</c:v>
                </c:pt>
                <c:pt idx="107">
                  <c:v>-1.9997074072593752</c:v>
                </c:pt>
                <c:pt idx="108">
                  <c:v>-1.9623493096143627</c:v>
                </c:pt>
                <c:pt idx="109">
                  <c:v>-1.9243455607378452</c:v>
                </c:pt>
                <c:pt idx="110">
                  <c:v>-1.8857115332781964</c:v>
                </c:pt>
                <c:pt idx="111">
                  <c:v>-1.8464625998837827</c:v>
                </c:pt>
                <c:pt idx="112">
                  <c:v>-1.8066141332029744</c:v>
                </c:pt>
                <c:pt idx="113">
                  <c:v>-1.766181505884137</c:v>
                </c:pt>
                <c:pt idx="114">
                  <c:v>-1.7251800905756447</c:v>
                </c:pt>
                <c:pt idx="115">
                  <c:v>-1.6836252599258623</c:v>
                </c:pt>
                <c:pt idx="116">
                  <c:v>-1.6415323865831613</c:v>
                </c:pt>
                <c:pt idx="117">
                  <c:v>-1.5989168431959133</c:v>
                </c:pt>
                <c:pt idx="118">
                  <c:v>-1.5557940024124814</c:v>
                </c:pt>
                <c:pt idx="119">
                  <c:v>-1.5121792368812381</c:v>
                </c:pt>
                <c:pt idx="120">
                  <c:v>-1.4680879192505527</c:v>
                </c:pt>
                <c:pt idx="121">
                  <c:v>-1.4235354221687926</c:v>
                </c:pt>
                <c:pt idx="122">
                  <c:v>-1.3785371182843322</c:v>
                </c:pt>
                <c:pt idx="123">
                  <c:v>-1.3331083802455321</c:v>
                </c:pt>
                <c:pt idx="124">
                  <c:v>-1.2872645807007665</c:v>
                </c:pt>
                <c:pt idx="125">
                  <c:v>-1.2410210922984057</c:v>
                </c:pt>
                <c:pt idx="126">
                  <c:v>-1.1943932876868182</c:v>
                </c:pt>
                <c:pt idx="127">
                  <c:v>-1.1473965395143684</c:v>
                </c:pt>
                <c:pt idx="128">
                  <c:v>-1.1000462204294279</c:v>
                </c:pt>
                <c:pt idx="129">
                  <c:v>-1.0523577030803728</c:v>
                </c:pt>
                <c:pt idx="130">
                  <c:v>-1.0043463601155613</c:v>
                </c:pt>
                <c:pt idx="131">
                  <c:v>-0.95602756418336865</c:v>
                </c:pt>
                <c:pt idx="132">
                  <c:v>-0.90741668793216235</c:v>
                </c:pt>
                <c:pt idx="133">
                  <c:v>-0.85852910401031357</c:v>
                </c:pt>
                <c:pt idx="134">
                  <c:v>-0.8093801850661877</c:v>
                </c:pt>
                <c:pt idx="135">
                  <c:v>-0.7599853037481612</c:v>
                </c:pt>
                <c:pt idx="136">
                  <c:v>-0.7103598327045928</c:v>
                </c:pt>
                <c:pt idx="137">
                  <c:v>-0.66051914458385586</c:v>
                </c:pt>
                <c:pt idx="138">
                  <c:v>-0.6104786120343233</c:v>
                </c:pt>
                <c:pt idx="139">
                  <c:v>-0.56025360770436183</c:v>
                </c:pt>
                <c:pt idx="140">
                  <c:v>-0.50985950424233817</c:v>
                </c:pt>
                <c:pt idx="141">
                  <c:v>-0.45931167429662345</c:v>
                </c:pt>
                <c:pt idx="142">
                  <c:v>-0.40862549051558883</c:v>
                </c:pt>
                <c:pt idx="143">
                  <c:v>-0.35781632554759746</c:v>
                </c:pt>
                <c:pt idx="144">
                  <c:v>-0.30689955204102404</c:v>
                </c:pt>
                <c:pt idx="145">
                  <c:v>-0.25589054264423972</c:v>
                </c:pt>
                <c:pt idx="146">
                  <c:v>-0.20480467000560587</c:v>
                </c:pt>
                <c:pt idx="147">
                  <c:v>-0.1536573067734972</c:v>
                </c:pt>
                <c:pt idx="148">
                  <c:v>-0.10246382559627776</c:v>
                </c:pt>
                <c:pt idx="149">
                  <c:v>-5.1239599122323121E-2</c:v>
                </c:pt>
                <c:pt idx="15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6496"/>
        <c:axId val="38956032"/>
      </c:scatterChart>
      <c:valAx>
        <c:axId val="43066496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</a:t>
                </a:r>
                <a:r>
                  <a:rPr lang="en-US" baseline="0"/>
                  <a:t> of Beam Across Length (m)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8956032"/>
        <c:crosses val="autoZero"/>
        <c:crossBetween val="midCat"/>
        <c:majorUnit val="3"/>
      </c:valAx>
      <c:valAx>
        <c:axId val="38956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Deflection (mm)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crossAx val="430664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Moment</a:t>
            </a:r>
            <a:r>
              <a:rPr lang="en-US" baseline="0"/>
              <a:t> Diagram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Sheet1!$E$45</c:f>
              <c:strCache>
                <c:ptCount val="1"/>
                <c:pt idx="0">
                  <c:v>Moment
(kN*m)</c:v>
                </c:pt>
              </c:strCache>
            </c:strRef>
          </c:tx>
          <c:marker>
            <c:symbol val="none"/>
          </c:marker>
          <c:xVal>
            <c:numRef>
              <c:f>Sheet1!$A$46:$A$196</c:f>
              <c:numCache>
                <c:formatCode>General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</c:numCache>
            </c:numRef>
          </c:xVal>
          <c:yVal>
            <c:numRef>
              <c:f>Sheet1!$E$46:$E$196</c:f>
              <c:numCache>
                <c:formatCode>0.000</c:formatCode>
                <c:ptCount val="151"/>
                <c:pt idx="0">
                  <c:v>1.2000000000004805</c:v>
                </c:pt>
                <c:pt idx="1">
                  <c:v>2.4000000000000941</c:v>
                </c:pt>
                <c:pt idx="2">
                  <c:v>3.6000000000005752</c:v>
                </c:pt>
                <c:pt idx="3">
                  <c:v>4.7999999999975866</c:v>
                </c:pt>
                <c:pt idx="4">
                  <c:v>6.0000000000024025</c:v>
                </c:pt>
                <c:pt idx="5">
                  <c:v>7.1999999999985507</c:v>
                </c:pt>
                <c:pt idx="6">
                  <c:v>8.3999999999994639</c:v>
                </c:pt>
                <c:pt idx="7">
                  <c:v>9.6000000000012342</c:v>
                </c:pt>
                <c:pt idx="8">
                  <c:v>10.800000000002161</c:v>
                </c:pt>
                <c:pt idx="9">
                  <c:v>11.999999999998741</c:v>
                </c:pt>
                <c:pt idx="10">
                  <c:v>13.199999999997907</c:v>
                </c:pt>
                <c:pt idx="11">
                  <c:v>14.400000000002319</c:v>
                </c:pt>
                <c:pt idx="12">
                  <c:v>15.59999999999453</c:v>
                </c:pt>
                <c:pt idx="13">
                  <c:v>16.800000000003283</c:v>
                </c:pt>
                <c:pt idx="14">
                  <c:v>18.000000000005024</c:v>
                </c:pt>
                <c:pt idx="15">
                  <c:v>19.199999999998134</c:v>
                </c:pt>
                <c:pt idx="16">
                  <c:v>20.399999999998226</c:v>
                </c:pt>
                <c:pt idx="17">
                  <c:v>21.599999999999092</c:v>
                </c:pt>
                <c:pt idx="18">
                  <c:v>22.799999999994853</c:v>
                </c:pt>
                <c:pt idx="19">
                  <c:v>24.000000000009582</c:v>
                </c:pt>
                <c:pt idx="20">
                  <c:v>25.199999999994898</c:v>
                </c:pt>
                <c:pt idx="21">
                  <c:v>26.399999999996247</c:v>
                </c:pt>
                <c:pt idx="22">
                  <c:v>27.60000000000985</c:v>
                </c:pt>
                <c:pt idx="23">
                  <c:v>28.799999999994164</c:v>
                </c:pt>
                <c:pt idx="24">
                  <c:v>30.000000000005482</c:v>
                </c:pt>
                <c:pt idx="25">
                  <c:v>31.199999999982129</c:v>
                </c:pt>
                <c:pt idx="26">
                  <c:v>32.400000000019006</c:v>
                </c:pt>
                <c:pt idx="27">
                  <c:v>33.600000000005338</c:v>
                </c:pt>
                <c:pt idx="28">
                  <c:v>34.799999999972734</c:v>
                </c:pt>
                <c:pt idx="29">
                  <c:v>36.000000000027377</c:v>
                </c:pt>
                <c:pt idx="30">
                  <c:v>37.199999999995356</c:v>
                </c:pt>
                <c:pt idx="31">
                  <c:v>38.399999999980892</c:v>
                </c:pt>
                <c:pt idx="32">
                  <c:v>39.600000000026391</c:v>
                </c:pt>
                <c:pt idx="33">
                  <c:v>40.799999999968627</c:v>
                </c:pt>
                <c:pt idx="34">
                  <c:v>42.000000000040608</c:v>
                </c:pt>
                <c:pt idx="35">
                  <c:v>43.199999999956589</c:v>
                </c:pt>
                <c:pt idx="36">
                  <c:v>44.400000000021194</c:v>
                </c:pt>
                <c:pt idx="37">
                  <c:v>45.600000000021446</c:v>
                </c:pt>
                <c:pt idx="38">
                  <c:v>46.799999999946976</c:v>
                </c:pt>
                <c:pt idx="39">
                  <c:v>48.000000000029793</c:v>
                </c:pt>
                <c:pt idx="40">
                  <c:v>49.200000000017916</c:v>
                </c:pt>
                <c:pt idx="41">
                  <c:v>50.399999999976792</c:v>
                </c:pt>
                <c:pt idx="42">
                  <c:v>51.600000000022355</c:v>
                </c:pt>
                <c:pt idx="43">
                  <c:v>52.799999999965394</c:v>
                </c:pt>
                <c:pt idx="44">
                  <c:v>54.000000000015532</c:v>
                </c:pt>
                <c:pt idx="45">
                  <c:v>55.200000000029007</c:v>
                </c:pt>
                <c:pt idx="46">
                  <c:v>56.399999999957494</c:v>
                </c:pt>
                <c:pt idx="47">
                  <c:v>57.600000000015896</c:v>
                </c:pt>
                <c:pt idx="48">
                  <c:v>58.799999999981196</c:v>
                </c:pt>
                <c:pt idx="49">
                  <c:v>59.700000000041129</c:v>
                </c:pt>
                <c:pt idx="50">
                  <c:v>59.399999999974909</c:v>
                </c:pt>
                <c:pt idx="51">
                  <c:v>58.800000000000146</c:v>
                </c:pt>
                <c:pt idx="52">
                  <c:v>58.199999999988513</c:v>
                </c:pt>
                <c:pt idx="53">
                  <c:v>57.600000000033255</c:v>
                </c:pt>
                <c:pt idx="54">
                  <c:v>56.999999999961496</c:v>
                </c:pt>
                <c:pt idx="55">
                  <c:v>56.400000000026346</c:v>
                </c:pt>
                <c:pt idx="56">
                  <c:v>55.800000000022045</c:v>
                </c:pt>
                <c:pt idx="57">
                  <c:v>55.199999999970721</c:v>
                </c:pt>
                <c:pt idx="58">
                  <c:v>54.599999999968482</c:v>
                </c:pt>
                <c:pt idx="59">
                  <c:v>54.0000000000502</c:v>
                </c:pt>
                <c:pt idx="60">
                  <c:v>53.399999999991238</c:v>
                </c:pt>
                <c:pt idx="61">
                  <c:v>52.799999999957315</c:v>
                </c:pt>
                <c:pt idx="62">
                  <c:v>52.200000000056995</c:v>
                </c:pt>
                <c:pt idx="63">
                  <c:v>51.599999999990239</c:v>
                </c:pt>
                <c:pt idx="64">
                  <c:v>50.99999999996551</c:v>
                </c:pt>
                <c:pt idx="65">
                  <c:v>50.400000000025685</c:v>
                </c:pt>
                <c:pt idx="66">
                  <c:v>49.800000000013618</c:v>
                </c:pt>
                <c:pt idx="67">
                  <c:v>49.199999999987483</c:v>
                </c:pt>
                <c:pt idx="68">
                  <c:v>48.599999999959849</c:v>
                </c:pt>
                <c:pt idx="69">
                  <c:v>48.000000000054222</c:v>
                </c:pt>
                <c:pt idx="70">
                  <c:v>47.399999999990889</c:v>
                </c:pt>
                <c:pt idx="71">
                  <c:v>46.799999999965841</c:v>
                </c:pt>
                <c:pt idx="72">
                  <c:v>46.200000000039402</c:v>
                </c:pt>
                <c:pt idx="73">
                  <c:v>45.599999999981343</c:v>
                </c:pt>
                <c:pt idx="74">
                  <c:v>44.999999999986926</c:v>
                </c:pt>
                <c:pt idx="75">
                  <c:v>44.400000000025564</c:v>
                </c:pt>
                <c:pt idx="76">
                  <c:v>43.799999999987243</c:v>
                </c:pt>
                <c:pt idx="77">
                  <c:v>43.199999999987433</c:v>
                </c:pt>
                <c:pt idx="78">
                  <c:v>42.600000000037411</c:v>
                </c:pt>
                <c:pt idx="79">
                  <c:v>41.999999999971578</c:v>
                </c:pt>
                <c:pt idx="80">
                  <c:v>41.399999999996247</c:v>
                </c:pt>
                <c:pt idx="81">
                  <c:v>40.800000000009767</c:v>
                </c:pt>
                <c:pt idx="82">
                  <c:v>40.200000000004152</c:v>
                </c:pt>
                <c:pt idx="83">
                  <c:v>39.600000000000939</c:v>
                </c:pt>
                <c:pt idx="84">
                  <c:v>38.999999999991054</c:v>
                </c:pt>
                <c:pt idx="85">
                  <c:v>38.400000000032946</c:v>
                </c:pt>
                <c:pt idx="86">
                  <c:v>37.799999999956228</c:v>
                </c:pt>
                <c:pt idx="87">
                  <c:v>37.199999999975034</c:v>
                </c:pt>
                <c:pt idx="88">
                  <c:v>36.600000000072413</c:v>
                </c:pt>
                <c:pt idx="89">
                  <c:v>35.999999999923652</c:v>
                </c:pt>
                <c:pt idx="90">
                  <c:v>35.400000000052316</c:v>
                </c:pt>
                <c:pt idx="91">
                  <c:v>34.800000000024454</c:v>
                </c:pt>
                <c:pt idx="92">
                  <c:v>34.199999999980271</c:v>
                </c:pt>
                <c:pt idx="93">
                  <c:v>33.59999999995312</c:v>
                </c:pt>
                <c:pt idx="94">
                  <c:v>33.000000000064247</c:v>
                </c:pt>
                <c:pt idx="95">
                  <c:v>32.399999999967797</c:v>
                </c:pt>
                <c:pt idx="96">
                  <c:v>31.800000000023459</c:v>
                </c:pt>
                <c:pt idx="97">
                  <c:v>31.199999999950734</c:v>
                </c:pt>
                <c:pt idx="98">
                  <c:v>30.600000000006943</c:v>
                </c:pt>
                <c:pt idx="99">
                  <c:v>30.000000000083833</c:v>
                </c:pt>
                <c:pt idx="100">
                  <c:v>29.399999999900292</c:v>
                </c:pt>
                <c:pt idx="101">
                  <c:v>28.800000000022902</c:v>
                </c:pt>
                <c:pt idx="102">
                  <c:v>28.200000000076756</c:v>
                </c:pt>
                <c:pt idx="103">
                  <c:v>27.599999999870533</c:v>
                </c:pt>
                <c:pt idx="104">
                  <c:v>27.000000000033658</c:v>
                </c:pt>
                <c:pt idx="105">
                  <c:v>26.400000000049658</c:v>
                </c:pt>
                <c:pt idx="106">
                  <c:v>25.799999999953219</c:v>
                </c:pt>
                <c:pt idx="107">
                  <c:v>25.200000000107227</c:v>
                </c:pt>
                <c:pt idx="108">
                  <c:v>24.599999999907237</c:v>
                </c:pt>
                <c:pt idx="109">
                  <c:v>24.000000000009692</c:v>
                </c:pt>
                <c:pt idx="110">
                  <c:v>23.399999999965253</c:v>
                </c:pt>
                <c:pt idx="111">
                  <c:v>22.800000000074206</c:v>
                </c:pt>
                <c:pt idx="112">
                  <c:v>22.199999999938157</c:v>
                </c:pt>
                <c:pt idx="113">
                  <c:v>21.600000000073937</c:v>
                </c:pt>
                <c:pt idx="114">
                  <c:v>20.999999999985732</c:v>
                </c:pt>
                <c:pt idx="115">
                  <c:v>20.399999999880407</c:v>
                </c:pt>
                <c:pt idx="116">
                  <c:v>19.800000000092062</c:v>
                </c:pt>
                <c:pt idx="117">
                  <c:v>19.20000000001998</c:v>
                </c:pt>
                <c:pt idx="118">
                  <c:v>18.599999999980426</c:v>
                </c:pt>
                <c:pt idx="119">
                  <c:v>18.000000000048654</c:v>
                </c:pt>
                <c:pt idx="120">
                  <c:v>17.399999999839117</c:v>
                </c:pt>
                <c:pt idx="121">
                  <c:v>16.800000000144365</c:v>
                </c:pt>
                <c:pt idx="122">
                  <c:v>16.200000000006252</c:v>
                </c:pt>
                <c:pt idx="123">
                  <c:v>15.599999999930684</c:v>
                </c:pt>
                <c:pt idx="124">
                  <c:v>14.999999999955145</c:v>
                </c:pt>
                <c:pt idx="125">
                  <c:v>14.400000000135815</c:v>
                </c:pt>
                <c:pt idx="126">
                  <c:v>13.80000000000644</c:v>
                </c:pt>
                <c:pt idx="127">
                  <c:v>13.199999999801868</c:v>
                </c:pt>
                <c:pt idx="128">
                  <c:v>12.600000000192502</c:v>
                </c:pt>
                <c:pt idx="129">
                  <c:v>11.999999999957181</c:v>
                </c:pt>
                <c:pt idx="130">
                  <c:v>11.400000000016519</c:v>
                </c:pt>
                <c:pt idx="131">
                  <c:v>10.799999999903397</c:v>
                </c:pt>
                <c:pt idx="132">
                  <c:v>10.20000000011682</c:v>
                </c:pt>
                <c:pt idx="133">
                  <c:v>9.599999999796097</c:v>
                </c:pt>
                <c:pt idx="134">
                  <c:v>9.0000000002018812</c:v>
                </c:pt>
                <c:pt idx="135">
                  <c:v>8.4000000000358916</c:v>
                </c:pt>
                <c:pt idx="136">
                  <c:v>7.7999999998525693</c:v>
                </c:pt>
                <c:pt idx="137">
                  <c:v>7.2000000000157787</c:v>
                </c:pt>
                <c:pt idx="138">
                  <c:v>6.600000000075247</c:v>
                </c:pt>
                <c:pt idx="139">
                  <c:v>5.9999999999959233</c:v>
                </c:pt>
                <c:pt idx="140">
                  <c:v>5.3999999999165986</c:v>
                </c:pt>
                <c:pt idx="141">
                  <c:v>4.8000000001141689</c:v>
                </c:pt>
                <c:pt idx="142">
                  <c:v>4.1999999999663062</c:v>
                </c:pt>
                <c:pt idx="143">
                  <c:v>3.5999999998519576</c:v>
                </c:pt>
                <c:pt idx="144">
                  <c:v>3.0000000001539582</c:v>
                </c:pt>
                <c:pt idx="145">
                  <c:v>2.3999999999359702</c:v>
                </c:pt>
                <c:pt idx="146">
                  <c:v>1.8000000000984417</c:v>
                </c:pt>
                <c:pt idx="147">
                  <c:v>1.1999999999168318</c:v>
                </c:pt>
                <c:pt idx="148">
                  <c:v>0.59999999997532616</c:v>
                </c:pt>
                <c:pt idx="149">
                  <c:v>0.39030360000000003</c:v>
                </c:pt>
                <c:pt idx="15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1136"/>
        <c:axId val="39612416"/>
      </c:scatterChart>
      <c:valAx>
        <c:axId val="39371136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Point of Beam Across Length (m)</a:t>
                </a:r>
                <a:endParaRPr lang="en-US" sz="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9612416"/>
        <c:crosses val="autoZero"/>
        <c:crossBetween val="midCat"/>
        <c:majorUnit val="3"/>
      </c:valAx>
      <c:valAx>
        <c:axId val="3961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Moment</a:t>
                </a:r>
                <a:r>
                  <a:rPr lang="en-US" baseline="0"/>
                  <a:t> (kN*m)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3937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Shear</a:t>
            </a:r>
            <a:r>
              <a:rPr lang="en-US" baseline="0"/>
              <a:t> Diagram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Sheet1!$G$45</c:f>
              <c:strCache>
                <c:ptCount val="1"/>
                <c:pt idx="0">
                  <c:v>Shear
(kN)</c:v>
                </c:pt>
              </c:strCache>
            </c:strRef>
          </c:tx>
          <c:marker>
            <c:symbol val="none"/>
          </c:marker>
          <c:xVal>
            <c:numRef>
              <c:f>Sheet1!$A$46:$A$196</c:f>
              <c:numCache>
                <c:formatCode>General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</c:numCache>
            </c:numRef>
          </c:xVal>
          <c:yVal>
            <c:numRef>
              <c:f>Sheet1!$G$46:$G$196</c:f>
              <c:numCache>
                <c:formatCode>0.000</c:formatCode>
                <c:ptCount val="151"/>
                <c:pt idx="0">
                  <c:v>11.999999999996138</c:v>
                </c:pt>
                <c:pt idx="1">
                  <c:v>12.00000000000481</c:v>
                </c:pt>
                <c:pt idx="2">
                  <c:v>11.999999999970122</c:v>
                </c:pt>
                <c:pt idx="3">
                  <c:v>12.000000000048159</c:v>
                </c:pt>
                <c:pt idx="4">
                  <c:v>11.999999999961474</c:v>
                </c:pt>
                <c:pt idx="5">
                  <c:v>12.000000000009141</c:v>
                </c:pt>
                <c:pt idx="6">
                  <c:v>12.000000000017712</c:v>
                </c:pt>
                <c:pt idx="7">
                  <c:v>12.000000000009237</c:v>
                </c:pt>
                <c:pt idx="8">
                  <c:v>11.999999999965807</c:v>
                </c:pt>
                <c:pt idx="9">
                  <c:v>11.999999999991672</c:v>
                </c:pt>
                <c:pt idx="10">
                  <c:v>12.000000000044091</c:v>
                </c:pt>
                <c:pt idx="11">
                  <c:v>11.999999999922162</c:v>
                </c:pt>
                <c:pt idx="12">
                  <c:v>12.000000000087477</c:v>
                </c:pt>
                <c:pt idx="13">
                  <c:v>12.000000000017442</c:v>
                </c:pt>
                <c:pt idx="14">
                  <c:v>11.999999999931127</c:v>
                </c:pt>
                <c:pt idx="15">
                  <c:v>12.000000000000892</c:v>
                </c:pt>
                <c:pt idx="16">
                  <c:v>12.000000000008692</c:v>
                </c:pt>
                <c:pt idx="17">
                  <c:v>11.999999999957616</c:v>
                </c:pt>
                <c:pt idx="18">
                  <c:v>12.000000000147303</c:v>
                </c:pt>
                <c:pt idx="19">
                  <c:v>11.999999999853127</c:v>
                </c:pt>
                <c:pt idx="20">
                  <c:v>12.000000000013458</c:v>
                </c:pt>
                <c:pt idx="21">
                  <c:v>12.000000000135982</c:v>
                </c:pt>
                <c:pt idx="22">
                  <c:v>11.99999999984327</c:v>
                </c:pt>
                <c:pt idx="23">
                  <c:v>12.000000000113124</c:v>
                </c:pt>
                <c:pt idx="24">
                  <c:v>11.999999999766464</c:v>
                </c:pt>
                <c:pt idx="25">
                  <c:v>12.000000000368786</c:v>
                </c:pt>
                <c:pt idx="26">
                  <c:v>11.999999999863258</c:v>
                </c:pt>
                <c:pt idx="27">
                  <c:v>11.999999999674003</c:v>
                </c:pt>
                <c:pt idx="28">
                  <c:v>12.000000000546446</c:v>
                </c:pt>
                <c:pt idx="29">
                  <c:v>11.999999999679799</c:v>
                </c:pt>
                <c:pt idx="30">
                  <c:v>11.999999999855296</c:v>
                </c:pt>
                <c:pt idx="31">
                  <c:v>12.000000000455016</c:v>
                </c:pt>
                <c:pt idx="32">
                  <c:v>11.999999999422405</c:v>
                </c:pt>
                <c:pt idx="33">
                  <c:v>12.000000000719778</c:v>
                </c:pt>
                <c:pt idx="34">
                  <c:v>11.99999999915981</c:v>
                </c:pt>
                <c:pt idx="35">
                  <c:v>12.000000000646112</c:v>
                </c:pt>
                <c:pt idx="36">
                  <c:v>12.000000000002464</c:v>
                </c:pt>
                <c:pt idx="37">
                  <c:v>11.999999999255303</c:v>
                </c:pt>
                <c:pt idx="38">
                  <c:v>12.000000000828109</c:v>
                </c:pt>
                <c:pt idx="39">
                  <c:v>11.999999999881297</c:v>
                </c:pt>
                <c:pt idx="40">
                  <c:v>11.999999999588747</c:v>
                </c:pt>
                <c:pt idx="41">
                  <c:v>12.000000000455614</c:v>
                </c:pt>
                <c:pt idx="42">
                  <c:v>11.999999999430365</c:v>
                </c:pt>
                <c:pt idx="43">
                  <c:v>12.000000000501329</c:v>
                </c:pt>
                <c:pt idx="44">
                  <c:v>12.000000000134843</c:v>
                </c:pt>
                <c:pt idx="45">
                  <c:v>11.999999999284878</c:v>
                </c:pt>
                <c:pt idx="46">
                  <c:v>12.000000000583986</c:v>
                </c:pt>
                <c:pt idx="47">
                  <c:v>11.999999999652987</c:v>
                </c:pt>
                <c:pt idx="48">
                  <c:v>9.0000000005992682</c:v>
                </c:pt>
                <c:pt idx="49">
                  <c:v>-3.0000000006621388</c:v>
                </c:pt>
                <c:pt idx="50">
                  <c:v>-5.9999999997476277</c:v>
                </c:pt>
                <c:pt idx="51">
                  <c:v>-6.0000000001163336</c:v>
                </c:pt>
                <c:pt idx="52">
                  <c:v>-5.9999999995525242</c:v>
                </c:pt>
                <c:pt idx="53">
                  <c:v>-6.0000000007176792</c:v>
                </c:pt>
                <c:pt idx="54">
                  <c:v>-5.9999999993514619</c:v>
                </c:pt>
                <c:pt idx="55">
                  <c:v>-6.0000000000430465</c:v>
                </c:pt>
                <c:pt idx="56">
                  <c:v>-6.0000000005131504</c:v>
                </c:pt>
                <c:pt idx="57">
                  <c:v>-6.0000000000224647</c:v>
                </c:pt>
                <c:pt idx="58">
                  <c:v>-5.9999999991828457</c:v>
                </c:pt>
                <c:pt idx="59">
                  <c:v>-6.0000000005895773</c:v>
                </c:pt>
                <c:pt idx="60">
                  <c:v>-6.0000000003392238</c:v>
                </c:pt>
                <c:pt idx="61">
                  <c:v>-5.9999999990032338</c:v>
                </c:pt>
                <c:pt idx="62">
                  <c:v>-6.0000000006675753</c:v>
                </c:pt>
                <c:pt idx="63">
                  <c:v>-6.0000000002471987</c:v>
                </c:pt>
                <c:pt idx="64">
                  <c:v>-5.9999999993982609</c:v>
                </c:pt>
                <c:pt idx="65">
                  <c:v>-6.0000000001207203</c:v>
                </c:pt>
                <c:pt idx="66">
                  <c:v>-6.00000000026139</c:v>
                </c:pt>
                <c:pt idx="67">
                  <c:v>-6.0000000002762839</c:v>
                </c:pt>
                <c:pt idx="68">
                  <c:v>-5.9999999990562616</c:v>
                </c:pt>
                <c:pt idx="69">
                  <c:v>-6.0000000006333973</c:v>
                </c:pt>
                <c:pt idx="70">
                  <c:v>-6.000000000250501</c:v>
                </c:pt>
                <c:pt idx="71">
                  <c:v>-5.9999999992643112</c:v>
                </c:pt>
                <c:pt idx="72">
                  <c:v>-6.0000000005806404</c:v>
                </c:pt>
                <c:pt idx="73">
                  <c:v>-5.9999999999441425</c:v>
                </c:pt>
                <c:pt idx="74">
                  <c:v>-5.9999999996135687</c:v>
                </c:pt>
                <c:pt idx="75">
                  <c:v>-6.0000000003833147</c:v>
                </c:pt>
                <c:pt idx="76">
                  <c:v>-5.9999999999979829</c:v>
                </c:pt>
                <c:pt idx="77">
                  <c:v>-5.9999999995003082</c:v>
                </c:pt>
                <c:pt idx="78">
                  <c:v>-6.0000000006583143</c:v>
                </c:pt>
                <c:pt idx="79">
                  <c:v>-5.9999999997533155</c:v>
                </c:pt>
                <c:pt idx="80">
                  <c:v>-5.9999999998648432</c:v>
                </c:pt>
                <c:pt idx="81">
                  <c:v>-6.0000000000561551</c:v>
                </c:pt>
                <c:pt idx="82">
                  <c:v>-6.0000000000320535</c:v>
                </c:pt>
                <c:pt idx="83">
                  <c:v>-6.0000000000988374</c:v>
                </c:pt>
                <c:pt idx="84">
                  <c:v>-5.9999999995810693</c:v>
                </c:pt>
                <c:pt idx="85">
                  <c:v>-6.0000000007672396</c:v>
                </c:pt>
                <c:pt idx="86">
                  <c:v>-5.9999999998119229</c:v>
                </c:pt>
                <c:pt idx="87">
                  <c:v>-5.9999999990261461</c:v>
                </c:pt>
                <c:pt idx="88">
                  <c:v>-6.0000000014876411</c:v>
                </c:pt>
                <c:pt idx="89">
                  <c:v>-5.9999999987133386</c:v>
                </c:pt>
                <c:pt idx="90">
                  <c:v>-6.0000000002786669</c:v>
                </c:pt>
                <c:pt idx="91">
                  <c:v>-6.000000000441867</c:v>
                </c:pt>
                <c:pt idx="92">
                  <c:v>-6.0000000002714104</c:v>
                </c:pt>
                <c:pt idx="93">
                  <c:v>-5.9999999988887796</c:v>
                </c:pt>
                <c:pt idx="94">
                  <c:v>-6.000000000964457</c:v>
                </c:pt>
                <c:pt idx="95">
                  <c:v>-5.9999999994434345</c:v>
                </c:pt>
                <c:pt idx="96">
                  <c:v>-6.0000000007273195</c:v>
                </c:pt>
                <c:pt idx="97">
                  <c:v>-5.9999999994378035</c:v>
                </c:pt>
                <c:pt idx="98">
                  <c:v>-5.9999999992311057</c:v>
                </c:pt>
                <c:pt idx="99">
                  <c:v>-6.0000000018354376</c:v>
                </c:pt>
                <c:pt idx="100">
                  <c:v>-5.9999999987739487</c:v>
                </c:pt>
                <c:pt idx="101">
                  <c:v>-5.9999999994614717</c:v>
                </c:pt>
                <c:pt idx="102">
                  <c:v>-6.0000000020621229</c:v>
                </c:pt>
                <c:pt idx="103">
                  <c:v>-5.9999999983687911</c:v>
                </c:pt>
                <c:pt idx="104">
                  <c:v>-5.9999999998399804</c:v>
                </c:pt>
                <c:pt idx="105">
                  <c:v>-6.0000000009644019</c:v>
                </c:pt>
                <c:pt idx="106">
                  <c:v>-5.9999999984599519</c:v>
                </c:pt>
                <c:pt idx="107">
                  <c:v>-6.0000000019998323</c:v>
                </c:pt>
                <c:pt idx="108">
                  <c:v>-5.999999998975472</c:v>
                </c:pt>
                <c:pt idx="109">
                  <c:v>-6.0000000004444134</c:v>
                </c:pt>
                <c:pt idx="110">
                  <c:v>-5.9999999989104733</c:v>
                </c:pt>
                <c:pt idx="111">
                  <c:v>-6.0000000013605144</c:v>
                </c:pt>
                <c:pt idx="112">
                  <c:v>-5.9999999986421129</c:v>
                </c:pt>
                <c:pt idx="113">
                  <c:v>-6.0000000008820704</c:v>
                </c:pt>
                <c:pt idx="114">
                  <c:v>-6.0000000010532606</c:v>
                </c:pt>
                <c:pt idx="115">
                  <c:v>-5.9999999978834957</c:v>
                </c:pt>
                <c:pt idx="116">
                  <c:v>-6.0000000007208474</c:v>
                </c:pt>
                <c:pt idx="117">
                  <c:v>-6.0000000003954224</c:v>
                </c:pt>
                <c:pt idx="118">
                  <c:v>-5.9999999993177715</c:v>
                </c:pt>
                <c:pt idx="119">
                  <c:v>-6.0000000020954056</c:v>
                </c:pt>
                <c:pt idx="120">
                  <c:v>-5.9999999969475155</c:v>
                </c:pt>
                <c:pt idx="121">
                  <c:v>-6.0000000013811245</c:v>
                </c:pt>
                <c:pt idx="122">
                  <c:v>-6.0000000007556231</c:v>
                </c:pt>
                <c:pt idx="123">
                  <c:v>-5.9999999997554276</c:v>
                </c:pt>
                <c:pt idx="124">
                  <c:v>-5.9999999981933225</c:v>
                </c:pt>
                <c:pt idx="125">
                  <c:v>-6.0000000012937562</c:v>
                </c:pt>
                <c:pt idx="126">
                  <c:v>-6.000000002045736</c:v>
                </c:pt>
                <c:pt idx="127">
                  <c:v>-5.999999996093571</c:v>
                </c:pt>
                <c:pt idx="128">
                  <c:v>-6.0000000023532465</c:v>
                </c:pt>
                <c:pt idx="129">
                  <c:v>-5.999999999406616</c:v>
                </c:pt>
                <c:pt idx="130">
                  <c:v>-6.0000000011312586</c:v>
                </c:pt>
                <c:pt idx="131">
                  <c:v>-5.9999999978657961</c:v>
                </c:pt>
                <c:pt idx="132">
                  <c:v>-6.000000003207127</c:v>
                </c:pt>
                <c:pt idx="133">
                  <c:v>-5.9999999959421899</c:v>
                </c:pt>
                <c:pt idx="134">
                  <c:v>-6.0000000016599149</c:v>
                </c:pt>
                <c:pt idx="135">
                  <c:v>-6.0000000018332447</c:v>
                </c:pt>
                <c:pt idx="136">
                  <c:v>-5.9999999983679251</c:v>
                </c:pt>
                <c:pt idx="137">
                  <c:v>-5.9999999994052367</c:v>
                </c:pt>
                <c:pt idx="138">
                  <c:v>-6.0000000007932597</c:v>
                </c:pt>
                <c:pt idx="139">
                  <c:v>-6.0000000007932597</c:v>
                </c:pt>
                <c:pt idx="140">
                  <c:v>-5.999999998024319</c:v>
                </c:pt>
                <c:pt idx="141">
                  <c:v>-6.0000000014786563</c:v>
                </c:pt>
                <c:pt idx="142">
                  <c:v>-6.0000000011434009</c:v>
                </c:pt>
                <c:pt idx="143">
                  <c:v>-5.9999999969800122</c:v>
                </c:pt>
                <c:pt idx="144">
                  <c:v>-6.0000000021798963</c:v>
                </c:pt>
                <c:pt idx="145">
                  <c:v>-5.9999999983753112</c:v>
                </c:pt>
                <c:pt idx="146">
                  <c:v>-6.0000000018161197</c:v>
                </c:pt>
                <c:pt idx="147">
                  <c:v>-5.9999999994149702</c:v>
                </c:pt>
                <c:pt idx="148">
                  <c:v>-5.9716450799999992</c:v>
                </c:pt>
                <c:pt idx="149">
                  <c:v>-5.9716450799999992</c:v>
                </c:pt>
                <c:pt idx="150">
                  <c:v>-5.9716450799999992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83360"/>
        <c:axId val="40038784"/>
      </c:scatterChart>
      <c:valAx>
        <c:axId val="39983360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Point of Beam Across Length (m)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0038784"/>
        <c:crosses val="autoZero"/>
        <c:crossBetween val="midCat"/>
        <c:majorUnit val="3"/>
      </c:valAx>
      <c:valAx>
        <c:axId val="4003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(kN)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39983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22</xdr:row>
      <xdr:rowOff>45720</xdr:rowOff>
    </xdr:from>
    <xdr:to>
      <xdr:col>1</xdr:col>
      <xdr:colOff>266868</xdr:colOff>
      <xdr:row>36</xdr:row>
      <xdr:rowOff>91666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4145280"/>
          <a:ext cx="1935648" cy="260626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30479</xdr:colOff>
      <xdr:row>22</xdr:row>
      <xdr:rowOff>45720</xdr:rowOff>
    </xdr:from>
    <xdr:to>
      <xdr:col>5</xdr:col>
      <xdr:colOff>760786</xdr:colOff>
      <xdr:row>29</xdr:row>
      <xdr:rowOff>83820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8879" y="4145280"/>
          <a:ext cx="2871527" cy="131826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0</xdr:col>
      <xdr:colOff>220980</xdr:colOff>
      <xdr:row>196</xdr:row>
      <xdr:rowOff>167640</xdr:rowOff>
    </xdr:from>
    <xdr:to>
      <xdr:col>3</xdr:col>
      <xdr:colOff>830580</xdr:colOff>
      <xdr:row>213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220980</xdr:colOff>
      <xdr:row>213</xdr:row>
      <xdr:rowOff>102870</xdr:rowOff>
    </xdr:from>
    <xdr:to>
      <xdr:col>3</xdr:col>
      <xdr:colOff>830580</xdr:colOff>
      <xdr:row>228</xdr:row>
      <xdr:rowOff>102870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230</xdr:row>
      <xdr:rowOff>148590</xdr:rowOff>
    </xdr:from>
    <xdr:to>
      <xdr:col>3</xdr:col>
      <xdr:colOff>815340</xdr:colOff>
      <xdr:row>245</xdr:row>
      <xdr:rowOff>148590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workbookViewId="0">
      <selection activeCell="E12" sqref="E12"/>
    </sheetView>
  </sheetViews>
  <sheetFormatPr defaultRowHeight="14.4" x14ac:dyDescent="0.3"/>
  <cols>
    <col min="1" max="1" width="25.109375" customWidth="1"/>
    <col min="2" max="2" width="10.44140625" customWidth="1"/>
    <col min="3" max="3" width="10.33203125" bestFit="1" customWidth="1"/>
    <col min="4" max="4" width="12" bestFit="1" customWidth="1"/>
    <col min="6" max="6" width="11.5546875" bestFit="1" customWidth="1"/>
    <col min="7" max="7" width="6.5546875" bestFit="1" customWidth="1"/>
  </cols>
  <sheetData>
    <row r="1" spans="1:3" ht="18" x14ac:dyDescent="0.35">
      <c r="A1" s="9" t="s">
        <v>0</v>
      </c>
      <c r="B1" s="6"/>
      <c r="C1" s="6"/>
    </row>
    <row r="2" spans="1:3" x14ac:dyDescent="0.3">
      <c r="A2" s="1"/>
      <c r="B2" s="1"/>
      <c r="C2" s="1"/>
    </row>
    <row r="3" spans="1:3" x14ac:dyDescent="0.3">
      <c r="A3" s="1"/>
      <c r="B3" s="1"/>
      <c r="C3" s="1"/>
    </row>
    <row r="4" spans="1:3" ht="15.6" x14ac:dyDescent="0.3">
      <c r="A4" s="7" t="s">
        <v>16</v>
      </c>
      <c r="B4" s="8" t="s">
        <v>17</v>
      </c>
      <c r="C4" s="7" t="s">
        <v>18</v>
      </c>
    </row>
    <row r="5" spans="1:3" x14ac:dyDescent="0.3">
      <c r="A5" t="s">
        <v>9</v>
      </c>
      <c r="B5">
        <v>20.2</v>
      </c>
      <c r="C5" t="s">
        <v>10</v>
      </c>
    </row>
    <row r="6" spans="1:3" x14ac:dyDescent="0.3">
      <c r="A6" t="s">
        <v>1</v>
      </c>
      <c r="B6">
        <v>903.3</v>
      </c>
      <c r="C6" t="s">
        <v>10</v>
      </c>
    </row>
    <row r="7" spans="1:3" x14ac:dyDescent="0.3">
      <c r="A7" t="s">
        <v>2</v>
      </c>
      <c r="B7">
        <v>303.3</v>
      </c>
      <c r="C7" t="s">
        <v>10</v>
      </c>
    </row>
    <row r="8" spans="1:3" x14ac:dyDescent="0.3">
      <c r="A8" t="s">
        <v>3</v>
      </c>
      <c r="B8">
        <v>15.1</v>
      </c>
      <c r="C8" t="s">
        <v>10</v>
      </c>
    </row>
    <row r="9" spans="1:3" x14ac:dyDescent="0.3">
      <c r="A9" t="s">
        <v>4</v>
      </c>
      <c r="B9">
        <v>325253</v>
      </c>
      <c r="C9" t="s">
        <v>11</v>
      </c>
    </row>
    <row r="10" spans="1:3" x14ac:dyDescent="0.3">
      <c r="A10" t="s">
        <v>5</v>
      </c>
      <c r="B10">
        <v>120</v>
      </c>
      <c r="C10" t="s">
        <v>12</v>
      </c>
    </row>
    <row r="11" spans="1:3" x14ac:dyDescent="0.3">
      <c r="A11" t="s">
        <v>6</v>
      </c>
      <c r="B11">
        <v>15</v>
      </c>
      <c r="C11" t="s">
        <v>26</v>
      </c>
    </row>
    <row r="12" spans="1:3" x14ac:dyDescent="0.3">
      <c r="A12" t="s">
        <v>7</v>
      </c>
      <c r="B12">
        <v>5</v>
      </c>
      <c r="C12" t="s">
        <v>26</v>
      </c>
    </row>
    <row r="13" spans="1:3" x14ac:dyDescent="0.3">
      <c r="A13" t="s">
        <v>8</v>
      </c>
      <c r="B13">
        <v>18</v>
      </c>
      <c r="C13" t="s">
        <v>13</v>
      </c>
    </row>
    <row r="16" spans="1:3" ht="15.6" x14ac:dyDescent="0.3">
      <c r="A16" s="7" t="s">
        <v>19</v>
      </c>
      <c r="B16" s="8" t="s">
        <v>17</v>
      </c>
      <c r="C16" s="7" t="s">
        <v>18</v>
      </c>
    </row>
    <row r="17" spans="1:3" x14ac:dyDescent="0.3">
      <c r="A17" s="2" t="s">
        <v>23</v>
      </c>
      <c r="B17">
        <f>(B13*1000/B11)*(B11-B12)</f>
        <v>12000</v>
      </c>
      <c r="C17" s="2" t="s">
        <v>20</v>
      </c>
    </row>
    <row r="18" spans="1:3" x14ac:dyDescent="0.3">
      <c r="A18" s="2" t="s">
        <v>24</v>
      </c>
      <c r="B18" s="3">
        <f>((-B13*B12)/(6*B10*B9*B11))*(2*B11-B12)*(B11-B12)*1000</f>
        <v>-6.4052701537982227E-3</v>
      </c>
      <c r="C18" s="5"/>
    </row>
    <row r="19" spans="1:3" x14ac:dyDescent="0.3">
      <c r="A19" s="2" t="s">
        <v>22</v>
      </c>
      <c r="B19">
        <v>0</v>
      </c>
      <c r="C19" s="4" t="s">
        <v>10</v>
      </c>
    </row>
    <row r="20" spans="1:3" x14ac:dyDescent="0.3">
      <c r="A20" s="2" t="s">
        <v>25</v>
      </c>
      <c r="B20">
        <v>0</v>
      </c>
      <c r="C20" s="2" t="s">
        <v>21</v>
      </c>
    </row>
    <row r="21" spans="1:3" x14ac:dyDescent="0.3">
      <c r="A21" s="2"/>
      <c r="C21" s="2"/>
    </row>
    <row r="22" spans="1:3" x14ac:dyDescent="0.3">
      <c r="A22" t="s">
        <v>14</v>
      </c>
      <c r="C22" t="s">
        <v>15</v>
      </c>
    </row>
    <row r="23" spans="1:3" x14ac:dyDescent="0.3">
      <c r="A23" s="2"/>
      <c r="C23" s="2"/>
    </row>
    <row r="24" spans="1:3" x14ac:dyDescent="0.3">
      <c r="A24" s="2"/>
      <c r="C24" s="2"/>
    </row>
    <row r="25" spans="1:3" x14ac:dyDescent="0.3">
      <c r="A25" s="2"/>
      <c r="C25" s="2"/>
    </row>
    <row r="26" spans="1:3" x14ac:dyDescent="0.3">
      <c r="A26" s="2"/>
      <c r="C26" s="2"/>
    </row>
    <row r="27" spans="1:3" x14ac:dyDescent="0.3">
      <c r="A27" s="2"/>
      <c r="C27" s="2"/>
    </row>
    <row r="28" spans="1:3" x14ac:dyDescent="0.3">
      <c r="A28" s="2"/>
      <c r="C28" s="2"/>
    </row>
    <row r="29" spans="1:3" x14ac:dyDescent="0.3">
      <c r="A29" s="2"/>
      <c r="C29" s="2"/>
    </row>
    <row r="30" spans="1:3" x14ac:dyDescent="0.3">
      <c r="A30" s="2"/>
      <c r="C30" s="2"/>
    </row>
    <row r="31" spans="1:3" x14ac:dyDescent="0.3">
      <c r="A31" s="2"/>
      <c r="C31" s="2"/>
    </row>
    <row r="32" spans="1:3" x14ac:dyDescent="0.3">
      <c r="A32" s="2"/>
      <c r="C32" s="2"/>
    </row>
    <row r="33" spans="1:7" x14ac:dyDescent="0.3">
      <c r="A33" s="2"/>
      <c r="C33" s="2"/>
    </row>
    <row r="34" spans="1:7" x14ac:dyDescent="0.3">
      <c r="A34" s="2"/>
      <c r="C34" s="2"/>
    </row>
    <row r="35" spans="1:7" x14ac:dyDescent="0.3">
      <c r="A35" s="2"/>
      <c r="C35" s="2"/>
    </row>
    <row r="36" spans="1:7" x14ac:dyDescent="0.3">
      <c r="A36" s="2"/>
      <c r="C36" s="2"/>
    </row>
    <row r="37" spans="1:7" x14ac:dyDescent="0.3">
      <c r="A37" s="2"/>
      <c r="C37" s="2"/>
    </row>
    <row r="38" spans="1:7" x14ac:dyDescent="0.3">
      <c r="A38" s="2"/>
      <c r="C38" s="2"/>
    </row>
    <row r="39" spans="1:7" x14ac:dyDescent="0.3">
      <c r="A39" s="2"/>
      <c r="C39" s="2"/>
    </row>
    <row r="40" spans="1:7" x14ac:dyDescent="0.3">
      <c r="A40" s="2"/>
      <c r="C40" s="2"/>
    </row>
    <row r="41" spans="1:7" x14ac:dyDescent="0.3">
      <c r="A41" s="2"/>
      <c r="C41" s="2"/>
    </row>
    <row r="42" spans="1:7" x14ac:dyDescent="0.3">
      <c r="A42" s="2"/>
      <c r="C42" s="2"/>
    </row>
    <row r="43" spans="1:7" x14ac:dyDescent="0.3">
      <c r="A43" s="2"/>
      <c r="C43" s="2"/>
    </row>
    <row r="45" spans="1:7" ht="46.8" customHeight="1" x14ac:dyDescent="0.3">
      <c r="A45" s="10" t="s">
        <v>28</v>
      </c>
      <c r="B45" s="10" t="s">
        <v>27</v>
      </c>
      <c r="C45" s="10" t="s">
        <v>29</v>
      </c>
      <c r="D45" s="10" t="s">
        <v>33</v>
      </c>
      <c r="E45" s="14" t="s">
        <v>30</v>
      </c>
      <c r="F45" s="15" t="s">
        <v>32</v>
      </c>
      <c r="G45" s="14" t="s">
        <v>31</v>
      </c>
    </row>
    <row r="46" spans="1:7" x14ac:dyDescent="0.3">
      <c r="A46" s="11">
        <v>0</v>
      </c>
      <c r="B46" s="12">
        <f>(($B$19+($B$18*A46)+(($B$20*A46^2)/(2*$B$10*$B$9))+(($B$17*A46^3)/(6*$B$10*$B$9)))*100)-IF(A46&gt;$B$12,(($B$13/(6*$B$10*$B$9))*((A46-$B$12)^3))*100000,0)</f>
        <v>0</v>
      </c>
      <c r="C46" s="12">
        <f>(B47-B46)/(A47-A46)</f>
        <v>-0.64047577321859195</v>
      </c>
      <c r="D46" s="13">
        <f>(C47-C46)/(A47-A46)</f>
        <v>3.0745296738243777E-3</v>
      </c>
      <c r="E46" s="13">
        <f>(D46*$B$10*$B$9)/100000</f>
        <v>1.2000000000004805</v>
      </c>
      <c r="F46" s="13">
        <f>(D47-D46)/(A47-A46)</f>
        <v>3.0745296738221572E-2</v>
      </c>
      <c r="G46" s="13">
        <f>(F46*$B$10*$B$9)/100000</f>
        <v>11.999999999996138</v>
      </c>
    </row>
    <row r="47" spans="1:7" x14ac:dyDescent="0.3">
      <c r="A47" s="11">
        <v>0.1</v>
      </c>
      <c r="B47" s="12">
        <f>(($B$19+($B$18*A47)+(($B$20*A47^2)/(2*$B$10*$B$9))+(($B$17*A47^3)/(6*$B$10*$B$9)))*100)-IF(A47&gt;$B$12,(($B$13/(6*$B$10*$B$9))*((A47-$B$12)^3))*100000,0)</f>
        <v>-6.40475773218592E-2</v>
      </c>
      <c r="C47" s="12">
        <f>(B48-B47)/(A48-A47)</f>
        <v>-0.64016832025120951</v>
      </c>
      <c r="D47" s="13">
        <f>(C48-C47)/(A48-A47)</f>
        <v>6.1490593476465349E-3</v>
      </c>
      <c r="E47" s="13">
        <f>(D47*$B$10*$B$9)/100000</f>
        <v>2.4000000000000941</v>
      </c>
      <c r="F47" s="13">
        <f>(D48-D47)/(A48-A47)</f>
        <v>3.0745296738243794E-2</v>
      </c>
      <c r="G47" s="13">
        <f>(F47*$B$10*$B$9)/100000</f>
        <v>12.00000000000481</v>
      </c>
    </row>
    <row r="48" spans="1:7" x14ac:dyDescent="0.3">
      <c r="A48" s="11">
        <v>0.2</v>
      </c>
      <c r="B48" s="12">
        <f>(($B$19+($B$18*A48)+(($B$20*A48^2)/(2*$B$10*$B$9))+(($B$17*A48^3)/(6*$B$10*$B$9)))*100)-IF(A48&gt;$B$12,(($B$13/(6*$B$10*$B$9))*((A48-$B$12)^3))*100000,0)</f>
        <v>-0.12806440934698016</v>
      </c>
      <c r="C48" s="12">
        <f>(B49-B48)/(A49-A48)</f>
        <v>-0.63955341431644486</v>
      </c>
      <c r="D48" s="13">
        <f>(C49-C48)/(A49-A48)</f>
        <v>9.2235890214709144E-3</v>
      </c>
      <c r="E48" s="13">
        <f>(D48*$B$10*$B$9)/100000</f>
        <v>3.6000000000005752</v>
      </c>
      <c r="F48" s="13">
        <f>(D49-D48)/(A49-A48)</f>
        <v>3.0745296738154914E-2</v>
      </c>
      <c r="G48" s="13">
        <f>(F48*$B$10*$B$9)/100000</f>
        <v>11.999999999970122</v>
      </c>
    </row>
    <row r="49" spans="1:7" x14ac:dyDescent="0.3">
      <c r="A49" s="11">
        <v>0.3</v>
      </c>
      <c r="B49" s="12">
        <f>(($B$19+($B$18*A49)+(($B$20*A49^2)/(2*$B$10*$B$9))+(($B$17*A49^3)/(6*$B$10*$B$9)))*100)-IF(A49&gt;$B$12,(($B$13/(6*$B$10*$B$9))*((A49-$B$12)^3))*100000,0)</f>
        <v>-0.19201975077862463</v>
      </c>
      <c r="C49" s="12">
        <f>(B50-B49)/(A50-A49)</f>
        <v>-0.63863105541429777</v>
      </c>
      <c r="D49" s="13">
        <f>(C50-C49)/(A50-A49)</f>
        <v>1.2298118695286405E-2</v>
      </c>
      <c r="E49" s="13">
        <f>(D49*$B$10*$B$9)/100000</f>
        <v>4.7999999999975866</v>
      </c>
      <c r="F49" s="13">
        <f>(D50-D49)/(A50-A49)</f>
        <v>3.0745296738354858E-2</v>
      </c>
      <c r="G49" s="13">
        <f>(F49*$B$10*$B$9)/100000</f>
        <v>12.000000000048159</v>
      </c>
    </row>
    <row r="50" spans="1:7" x14ac:dyDescent="0.3">
      <c r="A50" s="11">
        <v>0.4</v>
      </c>
      <c r="B50" s="12">
        <f>(($B$19+($B$18*A50)+(($B$20*A50^2)/(2*$B$10*$B$9))+(($B$17*A50^3)/(6*$B$10*$B$9)))*100)-IF(A50&gt;$B$12,(($B$13/(6*$B$10*$B$9))*((A50-$B$12)^3))*100000,0)</f>
        <v>-0.25588285632005442</v>
      </c>
      <c r="C50" s="12">
        <f>(B51-B50)/(A51-A50)</f>
        <v>-0.63740124354476912</v>
      </c>
      <c r="D50" s="13">
        <f>(C51-C50)/(A51-A50)</f>
        <v>1.5372648369121892E-2</v>
      </c>
      <c r="E50" s="13">
        <f>(D50*$B$10*$B$9)/100000</f>
        <v>6.0000000000024025</v>
      </c>
      <c r="F50" s="13">
        <f>(D51-D50)/(A51-A50)</f>
        <v>3.0745296738132762E-2</v>
      </c>
      <c r="G50" s="13">
        <f>(F50*$B$10*$B$9)/100000</f>
        <v>11.999999999961474</v>
      </c>
    </row>
    <row r="51" spans="1:7" x14ac:dyDescent="0.3">
      <c r="A51" s="11">
        <v>0.5</v>
      </c>
      <c r="B51" s="12">
        <f>(($B$19+($B$18*A51)+(($B$20*A51^2)/(2*$B$10*$B$9))+(($B$17*A51^3)/(6*$B$10*$B$9)))*100)-IF(A51&gt;$B$12,(($B$13/(6*$B$10*$B$9))*((A51-$B$12)^3))*100000,0)</f>
        <v>-0.31962298067453132</v>
      </c>
      <c r="C51" s="12">
        <f>(B52-B51)/(A52-A51)</f>
        <v>-0.63586397870785694</v>
      </c>
      <c r="D51" s="13">
        <f>(C52-C51)/(A52-A51)</f>
        <v>1.8447178042935167E-2</v>
      </c>
      <c r="E51" s="13">
        <f>(D51*$B$10*$B$9)/100000</f>
        <v>7.1999999999985507</v>
      </c>
      <c r="F51" s="13">
        <f>(D52-D51)/(A52-A51)</f>
        <v>3.0745296738254886E-2</v>
      </c>
      <c r="G51" s="13">
        <f>(F51*$B$10*$B$9)/100000</f>
        <v>12.000000000009141</v>
      </c>
    </row>
    <row r="52" spans="1:7" x14ac:dyDescent="0.3">
      <c r="A52" s="11">
        <v>0.6</v>
      </c>
      <c r="B52" s="12">
        <f>(($B$19+($B$18*A52)+(($B$20*A52^2)/(2*$B$10*$B$9))+(($B$17*A52^3)/(6*$B$10*$B$9)))*100)-IF(A52&gt;$B$12,(($B$13/(6*$B$10*$B$9))*((A52-$B$12)^3))*100000,0)</f>
        <v>-0.383209378545317</v>
      </c>
      <c r="C52" s="12">
        <f>(B53-B52)/(A53-A52)</f>
        <v>-0.63401926090356342</v>
      </c>
      <c r="D52" s="13">
        <f>(C53-C52)/(A53-A52)</f>
        <v>2.1521707716760655E-2</v>
      </c>
      <c r="E52" s="13">
        <f>(D52*$B$10*$B$9)/100000</f>
        <v>8.3999999999994639</v>
      </c>
      <c r="F52" s="13">
        <f>(D53-D52)/(A53-A52)</f>
        <v>3.0745296738276848E-2</v>
      </c>
      <c r="G52" s="13">
        <f>(F52*$B$10*$B$9)/100000</f>
        <v>12.000000000017712</v>
      </c>
    </row>
    <row r="53" spans="1:7" x14ac:dyDescent="0.3">
      <c r="A53" s="11">
        <v>0.7</v>
      </c>
      <c r="B53" s="12">
        <f>(($B$19+($B$18*A53)+(($B$20*A53^2)/(2*$B$10*$B$9))+(($B$17*A53^3)/(6*$B$10*$B$9)))*100)-IF(A53&gt;$B$12,(($B$13/(6*$B$10*$B$9))*((A53-$B$12)^3))*100000,0)</f>
        <v>-0.44661130463567333</v>
      </c>
      <c r="C53" s="12">
        <f>(B54-B53)/(A54-A53)</f>
        <v>-0.63186709013188735</v>
      </c>
      <c r="D53" s="13">
        <f>(C54-C53)/(A54-A53)</f>
        <v>2.4596237390588339E-2</v>
      </c>
      <c r="E53" s="13">
        <f>(D53*$B$10*$B$9)/100000</f>
        <v>9.6000000000012342</v>
      </c>
      <c r="F53" s="13">
        <f>(D54-D53)/(A54-A53)</f>
        <v>3.0745296738255129E-2</v>
      </c>
      <c r="G53" s="13">
        <f>(F53*$B$10*$B$9)/100000</f>
        <v>12.000000000009237</v>
      </c>
    </row>
    <row r="54" spans="1:7" x14ac:dyDescent="0.3">
      <c r="A54" s="11">
        <v>0.8</v>
      </c>
      <c r="B54" s="12">
        <f>(($B$19+($B$18*A54)+(($B$20*A54^2)/(2*$B$10*$B$9))+(($B$17*A54^3)/(6*$B$10*$B$9)))*100)-IF(A54&gt;$B$12,(($B$13/(6*$B$10*$B$9))*((A54-$B$12)^3))*100000,0)</f>
        <v>-0.50979801364886213</v>
      </c>
      <c r="C54" s="12">
        <f>(B55-B54)/(A55-A54)</f>
        <v>-0.62940746639282852</v>
      </c>
      <c r="D54" s="13">
        <f>(C55-C54)/(A55-A54)</f>
        <v>2.7670767064413855E-2</v>
      </c>
      <c r="E54" s="13">
        <f>(D54*$B$10*$B$9)/100000</f>
        <v>10.800000000002161</v>
      </c>
      <c r="F54" s="13">
        <f>(D55-D54)/(A55-A54)</f>
        <v>3.0745296738143864E-2</v>
      </c>
      <c r="G54" s="13">
        <f>(F54*$B$10*$B$9)/100000</f>
        <v>11.999999999965807</v>
      </c>
    </row>
    <row r="55" spans="1:7" x14ac:dyDescent="0.3">
      <c r="A55" s="11">
        <v>0.9</v>
      </c>
      <c r="B55" s="12">
        <f>(($B$19+($B$18*A55)+(($B$20*A55^2)/(2*$B$10*$B$9))+(($B$17*A55^3)/(6*$B$10*$B$9)))*100)-IF(A55&gt;$B$12,(($B$13/(6*$B$10*$B$9))*((A55-$B$12)^3))*100000,0)</f>
        <v>-0.57273876028814497</v>
      </c>
      <c r="C55" s="12">
        <f>(B56-B55)/(A56-A55)</f>
        <v>-0.62664038968638713</v>
      </c>
      <c r="D55" s="13">
        <f>(C56-C55)/(A56-A55)</f>
        <v>3.0745296738228241E-2</v>
      </c>
      <c r="E55" s="13">
        <f>(D55*$B$10*$B$9)/100000</f>
        <v>11.999999999998741</v>
      </c>
      <c r="F55" s="13">
        <f>(D56-D55)/(A56-A55)</f>
        <v>3.074529673821013E-2</v>
      </c>
      <c r="G55" s="13">
        <f>(F55*$B$10*$B$9)/100000</f>
        <v>11.999999999991672</v>
      </c>
    </row>
    <row r="56" spans="1:7" x14ac:dyDescent="0.3">
      <c r="A56" s="11">
        <v>1</v>
      </c>
      <c r="B56" s="12">
        <f>(($B$19+($B$18*A56)+(($B$20*A56^2)/(2*$B$10*$B$9))+(($B$17*A56^3)/(6*$B$10*$B$9)))*100)-IF(A56&gt;$B$12,(($B$13/(6*$B$10*$B$9))*((A56-$B$12)^3))*100000,0)</f>
        <v>-0.63540279925678367</v>
      </c>
      <c r="C56" s="12">
        <f>(B57-B56)/(A57-A56)</f>
        <v>-0.62356586001256431</v>
      </c>
      <c r="D56" s="13">
        <f>(C57-C56)/(A57-A56)</f>
        <v>3.3819826412049253E-2</v>
      </c>
      <c r="E56" s="13">
        <f>(D56*$B$10*$B$9)/100000</f>
        <v>13.199999999997907</v>
      </c>
      <c r="F56" s="13">
        <f>(D57-D56)/(A57-A56)</f>
        <v>3.0745296738344433E-2</v>
      </c>
      <c r="G56" s="13">
        <f>(F56*$B$10*$B$9)/100000</f>
        <v>12.000000000044091</v>
      </c>
    </row>
    <row r="57" spans="1:7" x14ac:dyDescent="0.3">
      <c r="A57" s="11">
        <v>1.1000000000000001</v>
      </c>
      <c r="B57" s="12">
        <f>(($B$19+($B$18*A57)+(($B$20*A57^2)/(2*$B$10*$B$9))+(($B$17*A57^3)/(6*$B$10*$B$9)))*100)-IF(A57&gt;$B$12,(($B$13/(6*$B$10*$B$9))*((A57-$B$12)^3))*100000,0)</f>
        <v>-0.69775938525804015</v>
      </c>
      <c r="C57" s="12">
        <f>(B58-B57)/(A58-A57)</f>
        <v>-0.62018387737135938</v>
      </c>
      <c r="D57" s="13">
        <f>(C58-C57)/(A58-A57)</f>
        <v>3.6894356085883699E-2</v>
      </c>
      <c r="E57" s="13">
        <f>(D57*$B$10*$B$9)/100000</f>
        <v>14.400000000002319</v>
      </c>
      <c r="F57" s="13">
        <f>(D58-D57)/(A58-A57)</f>
        <v>3.0745296738032044E-2</v>
      </c>
      <c r="G57" s="13">
        <f>(F57*$B$10*$B$9)/100000</f>
        <v>11.999999999922162</v>
      </c>
    </row>
    <row r="58" spans="1:7" x14ac:dyDescent="0.3">
      <c r="A58" s="11">
        <v>1.2</v>
      </c>
      <c r="B58" s="12">
        <f>(($B$19+($B$18*A58)+(($B$20*A58^2)/(2*$B$10*$B$9))+(($B$17*A58^3)/(6*$B$10*$B$9)))*100)-IF(A58&gt;$B$12,(($B$13/(6*$B$10*$B$9))*((A58-$B$12)^3))*100000,0)</f>
        <v>-0.75977777299517602</v>
      </c>
      <c r="C58" s="12">
        <f>(B59-B58)/(A59-A58)</f>
        <v>-0.61649444176277102</v>
      </c>
      <c r="D58" s="13">
        <f>(C59-C58)/(A59-A58)</f>
        <v>3.9968885759686899E-2</v>
      </c>
      <c r="E58" s="13">
        <f>(D58*$B$10*$B$9)/100000</f>
        <v>15.59999999999453</v>
      </c>
      <c r="F58" s="13">
        <f>(D59-D58)/(A59-A58)</f>
        <v>3.0745296738455594E-2</v>
      </c>
      <c r="G58" s="13">
        <f>(F58*$B$10*$B$9)/100000</f>
        <v>12.000000000087477</v>
      </c>
    </row>
    <row r="59" spans="1:7" x14ac:dyDescent="0.3">
      <c r="A59" s="11">
        <v>1.3</v>
      </c>
      <c r="B59" s="12">
        <f>(($B$19+($B$18*A59)+(($B$20*A59^2)/(2*$B$10*$B$9))+(($B$17*A59^3)/(6*$B$10*$B$9)))*100)-IF(A59&gt;$B$12,(($B$13/(6*$B$10*$B$9))*((A59-$B$12)^3))*100000,0)</f>
        <v>-0.82142721717145317</v>
      </c>
      <c r="C59" s="12">
        <f>(B60-B59)/(A60-A59)</f>
        <v>-0.61249755318680232</v>
      </c>
      <c r="D59" s="13">
        <f>(C60-C59)/(A60-A59)</f>
        <v>4.3043415433532461E-2</v>
      </c>
      <c r="E59" s="13">
        <f>(D59*$B$10*$B$9)/100000</f>
        <v>16.800000000003283</v>
      </c>
      <c r="F59" s="13">
        <f>(D60-D59)/(A60-A59)</f>
        <v>3.0745296738276154E-2</v>
      </c>
      <c r="G59" s="13">
        <f>(F59*$B$10*$B$9)/100000</f>
        <v>12.000000000017442</v>
      </c>
    </row>
    <row r="60" spans="1:7" x14ac:dyDescent="0.3">
      <c r="A60" s="11">
        <v>1.4</v>
      </c>
      <c r="B60" s="12">
        <f>(($B$19+($B$18*A60)+(($B$20*A60^2)/(2*$B$10*$B$9))+(($B$17*A60^3)/(6*$B$10*$B$9)))*100)-IF(A60&gt;$B$12,(($B$13/(6*$B$10*$B$9))*((A60-$B$12)^3))*100000,0)</f>
        <v>-0.88267697249013333</v>
      </c>
      <c r="C60" s="12">
        <f>(B61-B60)/(A61-A60)</f>
        <v>-0.60819321164344908</v>
      </c>
      <c r="D60" s="13">
        <f>(C61-C60)/(A61-A60)</f>
        <v>4.6117945107360073E-2</v>
      </c>
      <c r="E60" s="13">
        <f>(D60*$B$10*$B$9)/100000</f>
        <v>18.000000000005024</v>
      </c>
      <c r="F60" s="13">
        <f>(D61-D60)/(A61-A60)</f>
        <v>3.0745296738055011E-2</v>
      </c>
      <c r="G60" s="13">
        <f>(F60*$B$10*$B$9)/100000</f>
        <v>11.999999999931127</v>
      </c>
    </row>
    <row r="61" spans="1:7" x14ac:dyDescent="0.3">
      <c r="A61" s="11">
        <v>1.5</v>
      </c>
      <c r="B61" s="12">
        <f>(($B$19+($B$18*A61)+(($B$20*A61^2)/(2*$B$10*$B$9))+(($B$17*A61^3)/(6*$B$10*$B$9)))*100)-IF(A61&gt;$B$12,(($B$13/(6*$B$10*$B$9))*((A61-$B$12)^3))*100000,0)</f>
        <v>-0.94349629365447829</v>
      </c>
      <c r="C61" s="12">
        <f>(B62-B61)/(A62-A61)</f>
        <v>-0.60358141713271307</v>
      </c>
      <c r="D61" s="13">
        <f>(C62-C61)/(A62-A61)</f>
        <v>4.9192474781165577E-2</v>
      </c>
      <c r="E61" s="13">
        <f>(D61*$B$10*$B$9)/100000</f>
        <v>19.199999999998134</v>
      </c>
      <c r="F61" s="13">
        <f>(D62-D61)/(A62-A61)</f>
        <v>3.0745296738233757E-2</v>
      </c>
      <c r="G61" s="13">
        <f>(F61*$B$10*$B$9)/100000</f>
        <v>12.000000000000892</v>
      </c>
    </row>
    <row r="62" spans="1:7" x14ac:dyDescent="0.3">
      <c r="A62" s="11">
        <v>1.6</v>
      </c>
      <c r="B62" s="12">
        <f>(($B$19+($B$18*A62)+(($B$20*A62^2)/(2*$B$10*$B$9))+(($B$17*A62^3)/(6*$B$10*$B$9)))*100)-IF(A62&gt;$B$12,(($B$13/(6*$B$10*$B$9))*((A62-$B$12)^3))*100000,0)</f>
        <v>-1.0038544353677497</v>
      </c>
      <c r="C62" s="12">
        <f>(B63-B62)/(A63-A62)</f>
        <v>-0.59866216965459651</v>
      </c>
      <c r="D62" s="13">
        <f>(C63-C62)/(A63-A62)</f>
        <v>5.2267004454988955E-2</v>
      </c>
      <c r="E62" s="13">
        <f>(D62*$B$10*$B$9)/100000</f>
        <v>20.399999999998226</v>
      </c>
      <c r="F62" s="13">
        <f>(D63-D62)/(A63-A62)</f>
        <v>3.0745296738253741E-2</v>
      </c>
      <c r="G62" s="13">
        <f>(F62*$B$10*$B$9)/100000</f>
        <v>12.000000000008692</v>
      </c>
    </row>
    <row r="63" spans="1:7" x14ac:dyDescent="0.3">
      <c r="A63" s="11">
        <v>1.7</v>
      </c>
      <c r="B63" s="12">
        <f>(($B$19+($B$18*A63)+(($B$20*A63^2)/(2*$B$10*$B$9))+(($B$17*A63^3)/(6*$B$10*$B$9)))*100)-IF(A63&gt;$B$12,(($B$13/(6*$B$10*$B$9))*((A63-$B$12)^3))*100000,0)</f>
        <v>-1.0637206523332092</v>
      </c>
      <c r="C63" s="12">
        <f>(B64-B63)/(A64-A63)</f>
        <v>-0.59343546920909762</v>
      </c>
      <c r="D63" s="13">
        <f>(C64-C63)/(A64-A63)</f>
        <v>5.5341534128814325E-2</v>
      </c>
      <c r="E63" s="13">
        <f>(D63*$B$10*$B$9)/100000</f>
        <v>21.599999999999092</v>
      </c>
      <c r="F63" s="13">
        <f>(D64-D63)/(A64-A63)</f>
        <v>3.0745296738122874E-2</v>
      </c>
      <c r="G63" s="13">
        <f>(F63*$B$10*$B$9)/100000</f>
        <v>11.999999999957616</v>
      </c>
    </row>
    <row r="64" spans="1:7" x14ac:dyDescent="0.3">
      <c r="A64" s="11">
        <v>1.8</v>
      </c>
      <c r="B64" s="12">
        <f>(($B$19+($B$18*A64)+(($B$20*A64^2)/(2*$B$10*$B$9))+(($B$17*A64^3)/(6*$B$10*$B$9)))*100)-IF(A64&gt;$B$12,(($B$13/(6*$B$10*$B$9))*((A64-$B$12)^3))*100000,0)</f>
        <v>-1.123064199254119</v>
      </c>
      <c r="C64" s="12">
        <f>(B65-B64)/(A65-A64)</f>
        <v>-0.58790131579621618</v>
      </c>
      <c r="D64" s="13">
        <f>(C65-C64)/(A65-A64)</f>
        <v>5.8416063802626615E-2</v>
      </c>
      <c r="E64" s="13">
        <f>(D64*$B$10*$B$9)/100000</f>
        <v>22.799999999994853</v>
      </c>
      <c r="F64" s="13">
        <f>(D65-D64)/(A65-A64)</f>
        <v>3.0745296738608874E-2</v>
      </c>
      <c r="G64" s="13">
        <f>(F64*$B$10*$B$9)/100000</f>
        <v>12.000000000147303</v>
      </c>
    </row>
    <row r="65" spans="1:7" x14ac:dyDescent="0.3">
      <c r="A65" s="11">
        <v>1.9</v>
      </c>
      <c r="B65" s="12">
        <f>(($B$19+($B$18*A65)+(($B$20*A65^2)/(2*$B$10*$B$9))+(($B$17*A65^3)/(6*$B$10*$B$9)))*100)-IF(A65&gt;$B$12,(($B$13/(6*$B$10*$B$9))*((A65-$B$12)^3))*100000,0)</f>
        <v>-1.1818543308337406</v>
      </c>
      <c r="C65" s="12">
        <f>(B66-B65)/(A66-A65)</f>
        <v>-0.58205970941595353</v>
      </c>
      <c r="D65" s="13">
        <f>(C66-C65)/(A66-A65)</f>
        <v>6.1490593476487498E-2</v>
      </c>
      <c r="E65" s="13">
        <f>(D65*$B$10*$B$9)/100000</f>
        <v>24.000000000009582</v>
      </c>
      <c r="F65" s="13">
        <f>(D66-D65)/(A66-A65)</f>
        <v>3.0745296737855171E-2</v>
      </c>
      <c r="G65" s="13">
        <f>(F65*$B$10*$B$9)/100000</f>
        <v>11.999999999853127</v>
      </c>
    </row>
    <row r="66" spans="1:7" x14ac:dyDescent="0.3">
      <c r="A66" s="11">
        <v>2</v>
      </c>
      <c r="B66" s="12">
        <f>(($B$19+($B$18*A66)+(($B$20*A66^2)/(2*$B$10*$B$9))+(($B$17*A66^3)/(6*$B$10*$B$9)))*100)-IF(A66&gt;$B$12,(($B$13/(6*$B$10*$B$9))*((A66-$B$12)^3))*100000,0)</f>
        <v>-1.240060301775336</v>
      </c>
      <c r="C66" s="12">
        <f>(B67-B66)/(A67-A66)</f>
        <v>-0.57591065006830477</v>
      </c>
      <c r="D66" s="13">
        <f>(C67-C66)/(A67-A66)</f>
        <v>6.4565123150273018E-2</v>
      </c>
      <c r="E66" s="13">
        <f>(D66*$B$10*$B$9)/100000</f>
        <v>25.199999999994898</v>
      </c>
      <c r="F66" s="13">
        <f>(D67-D66)/(A67-A66)</f>
        <v>3.0745296738265954E-2</v>
      </c>
      <c r="G66" s="13">
        <f>(F66*$B$10*$B$9)/100000</f>
        <v>12.000000000013458</v>
      </c>
    </row>
    <row r="67" spans="1:7" x14ac:dyDescent="0.3">
      <c r="A67" s="11">
        <v>2.1</v>
      </c>
      <c r="B67" s="12">
        <f>(($B$19+($B$18*A67)+(($B$20*A67^2)/(2*$B$10*$B$9))+(($B$17*A67^3)/(6*$B$10*$B$9)))*100)-IF(A67&gt;$B$12,(($B$13/(6*$B$10*$B$9))*((A67-$B$12)^3))*100000,0)</f>
        <v>-1.2976513667821665</v>
      </c>
      <c r="C67" s="12">
        <f>(B68-B67)/(A68-A67)</f>
        <v>-0.56945413775327747</v>
      </c>
      <c r="D67" s="13">
        <f>(C68-C67)/(A68-A67)</f>
        <v>6.7639652824099616E-2</v>
      </c>
      <c r="E67" s="13">
        <f>(D67*$B$10*$B$9)/100000</f>
        <v>26.399999999996247</v>
      </c>
      <c r="F67" s="13">
        <f>(D68-D67)/(A68-A67)</f>
        <v>3.0745296738579869E-2</v>
      </c>
      <c r="G67" s="13">
        <f>(F67*$B$10*$B$9)/100000</f>
        <v>12.000000000135982</v>
      </c>
    </row>
    <row r="68" spans="1:7" x14ac:dyDescent="0.3">
      <c r="A68" s="11">
        <v>2.2000000000000002</v>
      </c>
      <c r="B68" s="12">
        <f>(($B$19+($B$18*A68)+(($B$20*A68^2)/(2*$B$10*$B$9))+(($B$17*A68^3)/(6*$B$10*$B$9)))*100)-IF(A68&gt;$B$12,(($B$13/(6*$B$10*$B$9))*((A68-$B$12)^3))*100000,0)</f>
        <v>-1.3545967805574943</v>
      </c>
      <c r="C68" s="12">
        <f>(B69-B68)/(A69-A68)</f>
        <v>-0.5626901724708675</v>
      </c>
      <c r="D68" s="13">
        <f>(C69-C68)/(A69-A68)</f>
        <v>7.0714182497957606E-2</v>
      </c>
      <c r="E68" s="13">
        <f>(D68*$B$10*$B$9)/100000</f>
        <v>27.60000000000985</v>
      </c>
      <c r="F68" s="13">
        <f>(D69-D68)/(A69-A68)</f>
        <v>3.074529673782991E-2</v>
      </c>
      <c r="G68" s="13">
        <f>(F68*$B$10*$B$9)/100000</f>
        <v>11.99999999984327</v>
      </c>
    </row>
    <row r="69" spans="1:7" x14ac:dyDescent="0.3">
      <c r="A69" s="11">
        <v>2.2999999999999998</v>
      </c>
      <c r="B69" s="12">
        <f>(($B$19+($B$18*A69)+(($B$20*A69^2)/(2*$B$10*$B$9))+(($B$17*A69^3)/(6*$B$10*$B$9)))*100)-IF(A69&gt;$B$12,(($B$13/(6*$B$10*$B$9))*((A69-$B$12)^3))*100000,0)</f>
        <v>-1.4108657978045809</v>
      </c>
      <c r="C69" s="12">
        <f>(B70-B69)/(A70-A69)</f>
        <v>-0.55561875422107176</v>
      </c>
      <c r="D69" s="13">
        <f>(C70-C69)/(A70-A69)</f>
        <v>7.3788712171740586E-2</v>
      </c>
      <c r="E69" s="13">
        <f>(D69*$B$10*$B$9)/100000</f>
        <v>28.799999999994164</v>
      </c>
      <c r="F69" s="13">
        <f>(D70-D69)/(A70-A69)</f>
        <v>3.0745296738521305E-2</v>
      </c>
      <c r="G69" s="13">
        <f>(F69*$B$10*$B$9)/100000</f>
        <v>12.000000000113124</v>
      </c>
    </row>
    <row r="70" spans="1:7" x14ac:dyDescent="0.3">
      <c r="A70" s="11">
        <v>2.4</v>
      </c>
      <c r="B70" s="12">
        <f>(($B$19+($B$18*A70)+(($B$20*A70^2)/(2*$B$10*$B$9))+(($B$17*A70^3)/(6*$B$10*$B$9)))*100)-IF(A70&gt;$B$12,(($B$13/(6*$B$10*$B$9))*((A70-$B$12)^3))*100000,0)</f>
        <v>-1.4664276732266881</v>
      </c>
      <c r="C70" s="12">
        <f>(B71-B70)/(A71-A70)</f>
        <v>-0.5482398830038977</v>
      </c>
      <c r="D70" s="13">
        <f>(C71-C70)/(A71-A70)</f>
        <v>7.686324184559272E-2</v>
      </c>
      <c r="E70" s="13">
        <f>(D70*$B$10*$B$9)/100000</f>
        <v>30.000000000005482</v>
      </c>
      <c r="F70" s="13">
        <f>(D71-D70)/(A71-A70)</f>
        <v>3.0745296737633127E-2</v>
      </c>
      <c r="G70" s="13">
        <f>(F70*$B$10*$B$9)/100000</f>
        <v>11.999999999766464</v>
      </c>
    </row>
    <row r="71" spans="1:7" x14ac:dyDescent="0.3">
      <c r="A71" s="11">
        <v>2.5</v>
      </c>
      <c r="B71" s="12">
        <f>(($B$19+($B$18*A71)+(($B$20*A71^2)/(2*$B$10*$B$9))+(($B$17*A71^3)/(6*$B$10*$B$9)))*100)-IF(A71&gt;$B$12,(($B$13/(6*$B$10*$B$9))*((A71-$B$12)^3))*100000,0)</f>
        <v>-1.5212516615270779</v>
      </c>
      <c r="C71" s="12">
        <f>(B72-B71)/(A72-A71)</f>
        <v>-0.54055355881933842</v>
      </c>
      <c r="D71" s="13">
        <f>(C72-C71)/(A72-A71)</f>
        <v>7.9937771519356035E-2</v>
      </c>
      <c r="E71" s="13">
        <f>(D71*$B$10*$B$9)/100000</f>
        <v>31.199999999982129</v>
      </c>
      <c r="F71" s="13">
        <f>(D72-D71)/(A72-A71)</f>
        <v>3.0745296739176337E-2</v>
      </c>
      <c r="G71" s="13">
        <f>(F71*$B$10*$B$9)/100000</f>
        <v>12.000000000368786</v>
      </c>
    </row>
    <row r="72" spans="1:7" x14ac:dyDescent="0.3">
      <c r="A72" s="11">
        <v>2.6</v>
      </c>
      <c r="B72" s="12">
        <f>(($B$19+($B$18*A72)+(($B$20*A72^2)/(2*$B$10*$B$9))+(($B$17*A72^3)/(6*$B$10*$B$9)))*100)-IF(A72&gt;$B$12,(($B$13/(6*$B$10*$B$9))*((A72-$B$12)^3))*100000,0)</f>
        <v>-1.5753070174090118</v>
      </c>
      <c r="C72" s="12">
        <f>(B73-B72)/(A73-A72)</f>
        <v>-0.53255978166740281</v>
      </c>
      <c r="D72" s="13">
        <f>(C73-C72)/(A73-A72)</f>
        <v>8.3012301193273672E-2</v>
      </c>
      <c r="E72" s="13">
        <f>(D72*$B$10*$B$9)/100000</f>
        <v>32.400000000019006</v>
      </c>
      <c r="F72" s="13">
        <f>(D73-D72)/(A73-A72)</f>
        <v>3.0745296737881123E-2</v>
      </c>
      <c r="G72" s="13">
        <f>(F72*$B$10*$B$9)/100000</f>
        <v>11.999999999863258</v>
      </c>
    </row>
    <row r="73" spans="1:7" x14ac:dyDescent="0.3">
      <c r="A73" s="11">
        <v>2.7</v>
      </c>
      <c r="B73" s="12">
        <f>(($B$19+($B$18*A73)+(($B$20*A73^2)/(2*$B$10*$B$9))+(($B$17*A73^3)/(6*$B$10*$B$9)))*100)-IF(A73&gt;$B$12,(($B$13/(6*$B$10*$B$9))*((A73-$B$12)^3))*100000,0)</f>
        <v>-1.6285629955757521</v>
      </c>
      <c r="C73" s="12">
        <f>(B74-B73)/(A74-A73)</f>
        <v>-0.52425855154807544</v>
      </c>
      <c r="D73" s="13">
        <f>(C74-C73)/(A74-A73)</f>
        <v>8.6086830867061787E-2</v>
      </c>
      <c r="E73" s="13">
        <f>(D73*$B$10*$B$9)/100000</f>
        <v>33.600000000005338</v>
      </c>
      <c r="F73" s="13">
        <f>(D74-D73)/(A74-A73)</f>
        <v>3.0745296737396229E-2</v>
      </c>
      <c r="G73" s="13">
        <f>(F73*$B$10*$B$9)/100000</f>
        <v>11.999999999674003</v>
      </c>
    </row>
    <row r="74" spans="1:7" x14ac:dyDescent="0.3">
      <c r="A74" s="11">
        <v>2.8</v>
      </c>
      <c r="B74" s="12">
        <f>(($B$19+($B$18*A74)+(($B$20*A74^2)/(2*$B$10*$B$9))+(($B$17*A74^3)/(6*$B$10*$B$9)))*100)-IF(A74&gt;$B$12,(($B$13/(6*$B$10*$B$9))*((A74-$B$12)^3))*100000,0)</f>
        <v>-1.6809888507305595</v>
      </c>
      <c r="C74" s="12">
        <f>(B75-B74)/(A75-A74)</f>
        <v>-0.51564986846136929</v>
      </c>
      <c r="D74" s="13">
        <f>(C75-C74)/(A75-A74)</f>
        <v>8.9161360540801399E-2</v>
      </c>
      <c r="E74" s="13">
        <f>(D74*$B$10*$B$9)/100000</f>
        <v>34.799999999972734</v>
      </c>
      <c r="F74" s="13">
        <f>(D75-D74)/(A75-A74)</f>
        <v>3.0745296739631528E-2</v>
      </c>
      <c r="G74" s="13">
        <f>(F74*$B$10*$B$9)/100000</f>
        <v>12.000000000546446</v>
      </c>
    </row>
    <row r="75" spans="1:7" x14ac:dyDescent="0.3">
      <c r="A75" s="11">
        <v>2.9</v>
      </c>
      <c r="B75" s="12">
        <f>(($B$19+($B$18*A75)+(($B$20*A75^2)/(2*$B$10*$B$9))+(($B$17*A75^3)/(6*$B$10*$B$9)))*100)-IF(A75&gt;$B$12,(($B$13/(6*$B$10*$B$9))*((A75-$B$12)^3))*100000,0)</f>
        <v>-1.7325538375766965</v>
      </c>
      <c r="C75" s="12">
        <f>(B76-B75)/(A76-A75)</f>
        <v>-0.50673373240728914</v>
      </c>
      <c r="D75" s="13">
        <f>(C76-C75)/(A76-A75)</f>
        <v>9.2235890214764554E-2</v>
      </c>
      <c r="E75" s="13">
        <f>(D75*$B$10*$B$9)/100000</f>
        <v>36.000000000027377</v>
      </c>
      <c r="F75" s="13">
        <f>(D76-D75)/(A76-A75)</f>
        <v>3.0745296737411082E-2</v>
      </c>
      <c r="G75" s="13">
        <f>(F75*$B$10*$B$9)/100000</f>
        <v>11.999999999679799</v>
      </c>
    </row>
    <row r="76" spans="1:7" x14ac:dyDescent="0.3">
      <c r="A76" s="11">
        <v>3</v>
      </c>
      <c r="B76" s="12">
        <f>(($B$19+($B$18*A76)+(($B$20*A76^2)/(2*$B$10*$B$9))+(($B$17*A76^3)/(6*$B$10*$B$9)))*100)-IF(A76&gt;$B$12,(($B$13/(6*$B$10*$B$9))*((A76-$B$12)^3))*100000,0)</f>
        <v>-1.7832272108174254</v>
      </c>
      <c r="C76" s="12">
        <f>(B77-B76)/(A77-A76)</f>
        <v>-0.49751014338581268</v>
      </c>
      <c r="D76" s="13">
        <f>(C77-C76)/(A77-A76)</f>
        <v>9.5310419888505665E-2</v>
      </c>
      <c r="E76" s="13">
        <f>(D76*$B$10*$B$9)/100000</f>
        <v>37.199999999995356</v>
      </c>
      <c r="F76" s="13">
        <f>(D77-D76)/(A77-A76)</f>
        <v>3.0745296737860722E-2</v>
      </c>
      <c r="G76" s="13">
        <f>(F76*$B$10*$B$9)/100000</f>
        <v>11.999999999855296</v>
      </c>
    </row>
    <row r="77" spans="1:7" x14ac:dyDescent="0.3">
      <c r="A77" s="11">
        <v>3.1</v>
      </c>
      <c r="B77" s="12">
        <f>(($B$19+($B$18*A77)+(($B$20*A77^2)/(2*$B$10*$B$9))+(($B$17*A77^3)/(6*$B$10*$B$9)))*100)-IF(A77&gt;$B$12,(($B$13/(6*$B$10*$B$9))*((A77-$B$12)^3))*100000,0)</f>
        <v>-1.8329782251560067</v>
      </c>
      <c r="C77" s="12">
        <f>(B78-B77)/(A78-A77)</f>
        <v>-0.4879791013969621</v>
      </c>
      <c r="D77" s="13">
        <f>(C78-C77)/(A78-A77)</f>
        <v>9.838494956229174E-2</v>
      </c>
      <c r="E77" s="13">
        <f>(D77*$B$10*$B$9)/100000</f>
        <v>38.399999999980892</v>
      </c>
      <c r="F77" s="13">
        <f>(D78-D77)/(A78-A77)</f>
        <v>3.0745296739397271E-2</v>
      </c>
      <c r="G77" s="13">
        <f>(F77*$B$10*$B$9)/100000</f>
        <v>12.000000000455016</v>
      </c>
    </row>
    <row r="78" spans="1:7" x14ac:dyDescent="0.3">
      <c r="A78" s="11">
        <v>3.2</v>
      </c>
      <c r="B78" s="12">
        <f>(($B$19+($B$18*A78)+(($B$20*A78^2)/(2*$B$10*$B$9))+(($B$17*A78^3)/(6*$B$10*$B$9)))*100)-IF(A78&gt;$B$12,(($B$13/(6*$B$10*$B$9))*((A78-$B$12)^3))*100000,0)</f>
        <v>-1.881776135295703</v>
      </c>
      <c r="C78" s="12">
        <f>(B79-B78)/(A79-A78)</f>
        <v>-0.47814060644073292</v>
      </c>
      <c r="D78" s="13">
        <f>(C79-C78)/(A79-A78)</f>
        <v>0.10145947923623147</v>
      </c>
      <c r="E78" s="13">
        <f>(D78*$B$10*$B$9)/100000</f>
        <v>39.600000000026391</v>
      </c>
      <c r="F78" s="13">
        <f>(D79-D78)/(A79-A78)</f>
        <v>3.0745296736751606E-2</v>
      </c>
      <c r="G78" s="13">
        <f>(F78*$B$10*$B$9)/100000</f>
        <v>11.999999999422405</v>
      </c>
    </row>
    <row r="79" spans="1:7" x14ac:dyDescent="0.3">
      <c r="A79" s="11">
        <v>3.3</v>
      </c>
      <c r="B79" s="12">
        <f>(($B$19+($B$18*A79)+(($B$20*A79^2)/(2*$B$10*$B$9))+(($B$17*A79^3)/(6*$B$10*$B$9)))*100)-IF(A79&gt;$B$12,(($B$13/(6*$B$10*$B$9))*((A79-$B$12)^3))*100000,0)</f>
        <v>-1.9295901959397761</v>
      </c>
      <c r="C79" s="12">
        <f>(B80-B79)/(A80-A79)</f>
        <v>-0.46799465851710981</v>
      </c>
      <c r="D79" s="13">
        <f>(C80-C79)/(A80-A79)</f>
        <v>0.10453400890990662</v>
      </c>
      <c r="E79" s="13">
        <f>(D79*$B$10*$B$9)/100000</f>
        <v>40.799999999968627</v>
      </c>
      <c r="F79" s="13">
        <f>(D80-D79)/(A80-A79)</f>
        <v>3.0745296740075617E-2</v>
      </c>
      <c r="G79" s="13">
        <f>(F79*$B$10*$B$9)/100000</f>
        <v>12.000000000719778</v>
      </c>
    </row>
    <row r="80" spans="1:7" x14ac:dyDescent="0.3">
      <c r="A80" s="11">
        <v>3.4</v>
      </c>
      <c r="B80" s="12">
        <f>(($B$19+($B$18*A80)+(($B$20*A80^2)/(2*$B$10*$B$9))+(($B$17*A80^3)/(6*$B$10*$B$9)))*100)-IF(A80&gt;$B$12,(($B$13/(6*$B$10*$B$9))*((A80-$B$12)^3))*100000,0)</f>
        <v>-1.9763896617914871</v>
      </c>
      <c r="C80" s="12">
        <f>(B81-B80)/(A81-A80)</f>
        <v>-0.45754125762611914</v>
      </c>
      <c r="D80" s="13">
        <f>(C81-C80)/(A81-A80)</f>
        <v>0.10760853858391418</v>
      </c>
      <c r="E80" s="13">
        <f>(D80*$B$10*$B$9)/100000</f>
        <v>42.000000000040608</v>
      </c>
      <c r="F80" s="13">
        <f>(D81-D80)/(A81-A80)</f>
        <v>3.0745296736078814E-2</v>
      </c>
      <c r="G80" s="13">
        <f>(F80*$B$10*$B$9)/100000</f>
        <v>11.99999999915981</v>
      </c>
    </row>
    <row r="81" spans="1:7" x14ac:dyDescent="0.3">
      <c r="A81" s="11">
        <v>3.5</v>
      </c>
      <c r="B81" s="12">
        <f>(($B$19+($B$18*A81)+(($B$20*A81^2)/(2*$B$10*$B$9))+(($B$17*A81^3)/(6*$B$10*$B$9)))*100)-IF(A81&gt;$B$12,(($B$13/(6*$B$10*$B$9))*((A81-$B$12)^3))*100000,0)</f>
        <v>-2.0221437875540991</v>
      </c>
      <c r="C81" s="12">
        <f>(B82-B81)/(A82-A81)</f>
        <v>-0.44678040376772771</v>
      </c>
      <c r="D81" s="13">
        <f>(C82-C81)/(A82-A81)</f>
        <v>0.11068306825752207</v>
      </c>
      <c r="E81" s="13">
        <f>(D81*$B$10*$B$9)/100000</f>
        <v>43.199999999956589</v>
      </c>
      <c r="F81" s="13">
        <f>(D82-D81)/(A82-A81)</f>
        <v>3.0745296739886879E-2</v>
      </c>
      <c r="G81" s="13">
        <f>(F81*$B$10*$B$9)/100000</f>
        <v>12.000000000646112</v>
      </c>
    </row>
    <row r="82" spans="1:7" x14ac:dyDescent="0.3">
      <c r="A82" s="11">
        <v>3.6</v>
      </c>
      <c r="B82" s="12">
        <f>(($B$19+($B$18*A82)+(($B$20*A82^2)/(2*$B$10*$B$9))+(($B$17*A82^3)/(6*$B$10*$B$9)))*100)-IF(A82&gt;$B$12,(($B$13/(6*$B$10*$B$9))*((A82-$B$12)^3))*100000,0)</f>
        <v>-2.0668218279308719</v>
      </c>
      <c r="C82" s="12">
        <f>(B83-B82)/(A83-A82)</f>
        <v>-0.43571209694197549</v>
      </c>
      <c r="D82" s="13">
        <f>(C83-C82)/(A83-A82)</f>
        <v>0.11375759793151076</v>
      </c>
      <c r="E82" s="13">
        <f>(D82*$B$10*$B$9)/100000</f>
        <v>44.400000000021194</v>
      </c>
      <c r="F82" s="13">
        <f>(D83-D82)/(A83-A82)</f>
        <v>3.0745296738237782E-2</v>
      </c>
      <c r="G82" s="13">
        <f>(F82*$B$10*$B$9)/100000</f>
        <v>12.000000000002464</v>
      </c>
    </row>
    <row r="83" spans="1:7" x14ac:dyDescent="0.3">
      <c r="A83" s="11">
        <v>3.7</v>
      </c>
      <c r="B83" s="12">
        <f>(($B$19+($B$18*A83)+(($B$20*A83^2)/(2*$B$10*$B$9))+(($B$17*A83^3)/(6*$B$10*$B$9)))*100)-IF(A83&gt;$B$12,(($B$13/(6*$B$10*$B$9))*((A83-$B$12)^3))*100000,0)</f>
        <v>-2.1103930376250695</v>
      </c>
      <c r="C83" s="12">
        <f>(B84-B83)/(A84-A83)</f>
        <v>-0.42433633714882441</v>
      </c>
      <c r="D83" s="13">
        <f>(C84-C83)/(A84-A83)</f>
        <v>0.11683212760533454</v>
      </c>
      <c r="E83" s="13">
        <f>(D83*$B$10*$B$9)/100000</f>
        <v>45.600000000021446</v>
      </c>
      <c r="F83" s="13">
        <f>(D84-D83)/(A84-A83)</f>
        <v>3.0745296736323476E-2</v>
      </c>
      <c r="G83" s="13">
        <f>(F83*$B$10*$B$9)/100000</f>
        <v>11.999999999255303</v>
      </c>
    </row>
    <row r="84" spans="1:7" x14ac:dyDescent="0.3">
      <c r="A84" s="11">
        <v>3.8</v>
      </c>
      <c r="B84" s="12">
        <f>(($B$19+($B$18*A84)+(($B$20*A84^2)/(2*$B$10*$B$9))+(($B$17*A84^3)/(6*$B$10*$B$9)))*100)-IF(A84&gt;$B$12,(($B$13/(6*$B$10*$B$9))*((A84-$B$12)^3))*100000,0)</f>
        <v>-2.1528266713399518</v>
      </c>
      <c r="C84" s="12">
        <f>(B85-B84)/(A85-A84)</f>
        <v>-0.41265312438829099</v>
      </c>
      <c r="D84" s="13">
        <f>(C85-C84)/(A85-A84)</f>
        <v>0.11990665727896688</v>
      </c>
      <c r="E84" s="13">
        <f>(D84*$B$10*$B$9)/100000</f>
        <v>46.799999999946976</v>
      </c>
      <c r="F84" s="13">
        <f>(D85-D84)/(A85-A84)</f>
        <v>3.0745296740353173E-2</v>
      </c>
      <c r="G84" s="13">
        <f>(F84*$B$10*$B$9)/100000</f>
        <v>12.000000000828109</v>
      </c>
    </row>
    <row r="85" spans="1:7" x14ac:dyDescent="0.3">
      <c r="A85" s="11">
        <v>3.9</v>
      </c>
      <c r="B85" s="12">
        <f>(($B$19+($B$18*A85)+(($B$20*A85^2)/(2*$B$10*$B$9))+(($B$17*A85^3)/(6*$B$10*$B$9)))*100)-IF(A85&gt;$B$12,(($B$13/(6*$B$10*$B$9))*((A85-$B$12)^3))*100000,0)</f>
        <v>-2.1940919837787809</v>
      </c>
      <c r="C85" s="12">
        <f>(B86-B85)/(A86-A85)</f>
        <v>-0.40066245866039429</v>
      </c>
      <c r="D85" s="13">
        <f>(C86-C85)/(A86-A85)</f>
        <v>0.1229811869530022</v>
      </c>
      <c r="E85" s="13">
        <f>(D85*$B$10*$B$9)/100000</f>
        <v>48.000000000029793</v>
      </c>
      <c r="F85" s="13">
        <f>(D86-D85)/(A86-A85)</f>
        <v>3.0745296737927336E-2</v>
      </c>
      <c r="G85" s="13">
        <f>(F85*$B$10*$B$9)/100000</f>
        <v>11.999999999881297</v>
      </c>
    </row>
    <row r="86" spans="1:7" x14ac:dyDescent="0.3">
      <c r="A86" s="11">
        <v>4</v>
      </c>
      <c r="B86" s="12">
        <f>(($B$19+($B$18*A86)+(($B$20*A86^2)/(2*$B$10*$B$9))+(($B$17*A86^3)/(6*$B$10*$B$9)))*100)-IF(A86&gt;$B$12,(($B$13/(6*$B$10*$B$9))*((A86-$B$12)^3))*100000,0)</f>
        <v>-2.2341582296448204</v>
      </c>
      <c r="C86" s="12">
        <f>(B87-B86)/(A87-A86)</f>
        <v>-0.38836433996509406</v>
      </c>
      <c r="D86" s="13">
        <f>(C87-C86)/(A87-A86)</f>
        <v>0.12605571662679493</v>
      </c>
      <c r="E86" s="13">
        <f>(D86*$B$10*$B$9)/100000</f>
        <v>49.200000000017916</v>
      </c>
      <c r="F86" s="13">
        <f>(D87-D86)/(A87-A86)</f>
        <v>3.0745296737177793E-2</v>
      </c>
      <c r="G86" s="13">
        <f>(F86*$B$10*$B$9)/100000</f>
        <v>11.999999999588747</v>
      </c>
    </row>
    <row r="87" spans="1:7" x14ac:dyDescent="0.3">
      <c r="A87" s="11">
        <v>4.0999999999999996</v>
      </c>
      <c r="B87" s="12">
        <f>(($B$19+($B$18*A87)+(($B$20*A87^2)/(2*$B$10*$B$9))+(($B$17*A87^3)/(6*$B$10*$B$9)))*100)-IF(A87&gt;$B$12,(($B$13/(6*$B$10*$B$9))*((A87-$B$12)^3))*100000,0)</f>
        <v>-2.2729946636413296</v>
      </c>
      <c r="C87" s="12">
        <f>(B88-B87)/(A88-A87)</f>
        <v>-0.37575876830241461</v>
      </c>
      <c r="D87" s="13">
        <f>(C88-C87)/(A88-A87)</f>
        <v>0.1291302463005127</v>
      </c>
      <c r="E87" s="13">
        <f>(D87*$B$10*$B$9)/100000</f>
        <v>50.399999999976792</v>
      </c>
      <c r="F87" s="13">
        <f>(D88-D87)/(A88-A87)</f>
        <v>3.0745296739398801E-2</v>
      </c>
      <c r="G87" s="13">
        <f>(F87*$B$10*$B$9)/100000</f>
        <v>12.000000000455614</v>
      </c>
    </row>
    <row r="88" spans="1:7" x14ac:dyDescent="0.3">
      <c r="A88" s="11">
        <v>4.2</v>
      </c>
      <c r="B88" s="12">
        <f>(($B$19+($B$18*A88)+(($B$20*A88^2)/(2*$B$10*$B$9))+(($B$17*A88^3)/(6*$B$10*$B$9)))*100)-IF(A88&gt;$B$12,(($B$13/(6*$B$10*$B$9))*((A88-$B$12)^3))*100000,0)</f>
        <v>-2.3105705404715713</v>
      </c>
      <c r="C88" s="12">
        <f>(B89-B88)/(A89-A88)</f>
        <v>-0.36284574367236327</v>
      </c>
      <c r="D88" s="13">
        <f>(C89-C88)/(A89-A88)</f>
        <v>0.1322047759744526</v>
      </c>
      <c r="E88" s="13">
        <f>(D88*$B$10*$B$9)/100000</f>
        <v>51.600000000022355</v>
      </c>
      <c r="F88" s="13">
        <f>(D89-D88)/(A89-A88)</f>
        <v>3.0745296736772006E-2</v>
      </c>
      <c r="G88" s="13">
        <f>(F88*$B$10*$B$9)/100000</f>
        <v>11.999999999430365</v>
      </c>
    </row>
    <row r="89" spans="1:7" x14ac:dyDescent="0.3">
      <c r="A89" s="11">
        <v>4.3</v>
      </c>
      <c r="B89" s="12">
        <f>(($B$19+($B$18*A89)+(($B$20*A89^2)/(2*$B$10*$B$9))+(($B$17*A89^3)/(6*$B$10*$B$9)))*100)-IF(A89&gt;$B$12,(($B$13/(6*$B$10*$B$9))*((A89-$B$12)^3))*100000,0)</f>
        <v>-2.3468551148388075</v>
      </c>
      <c r="C89" s="12">
        <f>(B90-B89)/(A90-A89)</f>
        <v>-0.34962526607491806</v>
      </c>
      <c r="D89" s="13">
        <f>(C90-C89)/(A90-A89)</f>
        <v>0.13527930564812979</v>
      </c>
      <c r="E89" s="13">
        <f>(D89*$B$10*$B$9)/100000</f>
        <v>52.799999999965394</v>
      </c>
      <c r="F89" s="13">
        <f>(D90-D89)/(A90-A89)</f>
        <v>3.0745296739515929E-2</v>
      </c>
      <c r="G89" s="13">
        <f>(F89*$B$10*$B$9)/100000</f>
        <v>12.000000000501329</v>
      </c>
    </row>
    <row r="90" spans="1:7" x14ac:dyDescent="0.3">
      <c r="A90" s="11">
        <v>4.4000000000000004</v>
      </c>
      <c r="B90" s="12">
        <f>(($B$19+($B$18*A90)+(($B$20*A90^2)/(2*$B$10*$B$9))+(($B$17*A90^3)/(6*$B$10*$B$9)))*100)-IF(A90&gt;$B$12,(($B$13/(6*$B$10*$B$9))*((A90-$B$12)^3))*100000,0)</f>
        <v>-2.3818176414462995</v>
      </c>
      <c r="C90" s="12">
        <f>(B91-B90)/(A91-A90)</f>
        <v>-0.33609733551010501</v>
      </c>
      <c r="D90" s="13">
        <f>(C91-C90)/(A91-A90)</f>
        <v>0.1383538353220814</v>
      </c>
      <c r="E90" s="13">
        <f>(D90*$B$10*$B$9)/100000</f>
        <v>54.000000000015532</v>
      </c>
      <c r="F90" s="13">
        <f>(D91-D90)/(A91-A90)</f>
        <v>3.0745296738576951E-2</v>
      </c>
      <c r="G90" s="13">
        <f>(F90*$B$10*$B$9)/100000</f>
        <v>12.000000000134843</v>
      </c>
    </row>
    <row r="91" spans="1:7" x14ac:dyDescent="0.3">
      <c r="A91" s="11">
        <v>4.5</v>
      </c>
      <c r="B91" s="12">
        <f>(($B$19+($B$18*A91)+(($B$20*A91^2)/(2*$B$10*$B$9))+(($B$17*A91^3)/(6*$B$10*$B$9)))*100)-IF(A91&gt;$B$12,(($B$13/(6*$B$10*$B$9))*((A91-$B$12)^3))*100000,0)</f>
        <v>-2.4154273749973099</v>
      </c>
      <c r="C91" s="12">
        <f>(B92-B91)/(A92-A91)</f>
        <v>-0.32226195197789692</v>
      </c>
      <c r="D91" s="13">
        <f>(C92-C91)/(A92-A91)</f>
        <v>0.14142836499593908</v>
      </c>
      <c r="E91" s="13">
        <f>(D91*$B$10*$B$9)/100000</f>
        <v>55.200000000029007</v>
      </c>
      <c r="F91" s="13">
        <f>(D92-D91)/(A92-A91)</f>
        <v>3.0745296736399249E-2</v>
      </c>
      <c r="G91" s="13">
        <f>(F91*$B$10*$B$9)/100000</f>
        <v>11.999999999284878</v>
      </c>
    </row>
    <row r="92" spans="1:7" x14ac:dyDescent="0.3">
      <c r="A92" s="11">
        <v>4.5999999999999996</v>
      </c>
      <c r="B92" s="12">
        <f>(($B$19+($B$18*A92)+(($B$20*A92^2)/(2*$B$10*$B$9))+(($B$17*A92^3)/(6*$B$10*$B$9)))*100)-IF(A92&gt;$B$12,(($B$13/(6*$B$10*$B$9))*((A92-$B$12)^3))*100000,0)</f>
        <v>-2.4476535701950994</v>
      </c>
      <c r="C92" s="12">
        <f>(B93-B92)/(A93-A92)</f>
        <v>-0.30811911547830306</v>
      </c>
      <c r="D92" s="13">
        <f>(C93-C92)/(A93-A92)</f>
        <v>0.144502894669579</v>
      </c>
      <c r="E92" s="13">
        <f>(D92*$B$10*$B$9)/100000</f>
        <v>56.399999999957494</v>
      </c>
      <c r="F92" s="13">
        <f>(D93-D92)/(A93-A92)</f>
        <v>3.0745296739727705E-2</v>
      </c>
      <c r="G92" s="13">
        <f>(F92*$B$10*$B$9)/100000</f>
        <v>12.000000000583986</v>
      </c>
    </row>
    <row r="93" spans="1:7" x14ac:dyDescent="0.3">
      <c r="A93" s="11">
        <v>4.7</v>
      </c>
      <c r="B93" s="12">
        <f>(($B$19+($B$18*A93)+(($B$20*A93^2)/(2*$B$10*$B$9))+(($B$17*A93^3)/(6*$B$10*$B$9)))*100)-IF(A93&gt;$B$12,(($B$13/(6*$B$10*$B$9))*((A93-$B$12)^3))*100000,0)</f>
        <v>-2.4784654817429299</v>
      </c>
      <c r="C93" s="12">
        <f>(B94-B93)/(A94-A93)</f>
        <v>-0.29366882601134509</v>
      </c>
      <c r="D93" s="13">
        <f>(C94-C93)/(A94-A93)</f>
        <v>0.14757742434355178</v>
      </c>
      <c r="E93" s="13">
        <f>(D93*$B$10*$B$9)/100000</f>
        <v>57.600000000015896</v>
      </c>
      <c r="F93" s="13">
        <f>(D94-D93)/(A94-A93)</f>
        <v>3.0745296737342383E-2</v>
      </c>
      <c r="G93" s="13">
        <f>(F93*$B$10*$B$9)/100000</f>
        <v>11.999999999652987</v>
      </c>
    </row>
    <row r="94" spans="1:7" x14ac:dyDescent="0.3">
      <c r="A94" s="11">
        <v>4.8</v>
      </c>
      <c r="B94" s="12">
        <f>(($B$19+($B$18*A94)+(($B$20*A94^2)/(2*$B$10*$B$9))+(($B$17*A94^3)/(6*$B$10*$B$9)))*100)-IF(A94&gt;$B$12,(($B$13/(6*$B$10*$B$9))*((A94-$B$12)^3))*100000,0)</f>
        <v>-2.5078323643440643</v>
      </c>
      <c r="C94" s="12">
        <f>(B95-B94)/(A95-A94)</f>
        <v>-0.27891108357698996</v>
      </c>
      <c r="D94" s="13">
        <f>(C95-C94)/(A95-A94)</f>
        <v>0.15065195401728601</v>
      </c>
      <c r="E94" s="13">
        <f>(D94*$B$10*$B$9)/100000</f>
        <v>58.799999999981196</v>
      </c>
      <c r="F94" s="13">
        <f>(D95-D94)/(A95-A94)</f>
        <v>2.305897255520899E-2</v>
      </c>
      <c r="G94" s="13">
        <f>(F94*$B$10*$B$9)/100000</f>
        <v>9.0000000005992682</v>
      </c>
    </row>
    <row r="95" spans="1:7" x14ac:dyDescent="0.3">
      <c r="A95" s="11">
        <v>4.9000000000000004</v>
      </c>
      <c r="B95" s="12">
        <f>(($B$19+($B$18*A95)+(($B$20*A95^2)/(2*$B$10*$B$9))+(($B$17*A95^3)/(6*$B$10*$B$9)))*100)-IF(A95&gt;$B$12,(($B$13/(6*$B$10*$B$9))*((A95-$B$12)^3))*100000,0)</f>
        <v>-2.5357234727017635</v>
      </c>
      <c r="C95" s="12">
        <f>(B96-B95)/(A96-A95)</f>
        <v>-0.26384588817526128</v>
      </c>
      <c r="D95" s="13">
        <f>(C96-C95)/(A96-A95)</f>
        <v>0.15295785127280692</v>
      </c>
      <c r="E95" s="13">
        <f>(D95*$B$10*$B$9)/100000</f>
        <v>59.700000000041129</v>
      </c>
      <c r="F95" s="13">
        <f>(D96-D95)/(A96-A95)</f>
        <v>-7.6863241862543388E-3</v>
      </c>
      <c r="G95" s="13">
        <f>(F95*$B$10*$B$9)/100000</f>
        <v>-3.0000000006621388</v>
      </c>
    </row>
    <row r="96" spans="1:7" x14ac:dyDescent="0.3">
      <c r="A96" s="11">
        <v>5</v>
      </c>
      <c r="B96" s="12">
        <f>(($B$19+($B$18*A96)+(($B$20*A96^2)/(2*$B$10*$B$9))+(($B$17*A96^3)/(6*$B$10*$B$9)))*100)-IF(A96&gt;$B$12,(($B$13/(6*$B$10*$B$9))*((A96-$B$12)^3))*100000,0)</f>
        <v>-2.5621080615192895</v>
      </c>
      <c r="C96" s="12">
        <f>(B97-B96)/(A97-A96)</f>
        <v>-0.24855010304798064</v>
      </c>
      <c r="D96" s="13">
        <f>(C97-C96)/(A97-A96)</f>
        <v>0.15218921885418149</v>
      </c>
      <c r="E96" s="13">
        <f>(D96*$B$10*$B$9)/100000</f>
        <v>59.399999999974909</v>
      </c>
      <c r="F96" s="13">
        <f>(D97-D96)/(A97-A96)</f>
        <v>-1.5372648368469131E-2</v>
      </c>
      <c r="G96" s="13">
        <f>(F96*$B$10*$B$9)/100000</f>
        <v>-5.9999999997476277</v>
      </c>
    </row>
    <row r="97" spans="1:7" x14ac:dyDescent="0.3">
      <c r="A97" s="11">
        <v>5.0999999999999996</v>
      </c>
      <c r="B97" s="12">
        <f>(($B$19+($B$18*A97)+(($B$20*A97^2)/(2*$B$10*$B$9))+(($B$17*A97^3)/(6*$B$10*$B$9)))*100)-IF(A97&gt;$B$12,(($B$13/(6*$B$10*$B$9))*((A97-$B$12)^3))*100000,0)</f>
        <v>-2.5869630718240875</v>
      </c>
      <c r="C97" s="12">
        <f>(B98-B97)/(A98-A97)</f>
        <v>-0.23333118116256255</v>
      </c>
      <c r="D97" s="13">
        <f>(C98-C97)/(A98-A97)</f>
        <v>0.15065195401733458</v>
      </c>
      <c r="E97" s="13">
        <f>(D97*$B$10*$B$9)/100000</f>
        <v>58.800000000000146</v>
      </c>
      <c r="F97" s="13">
        <f>(D98-D97)/(A98-A97)</f>
        <v>-1.5372648369413796E-2</v>
      </c>
      <c r="G97" s="13">
        <f>(F97*$B$10*$B$9)/100000</f>
        <v>-6.0000000001163336</v>
      </c>
    </row>
    <row r="98" spans="1:7" x14ac:dyDescent="0.3">
      <c r="A98" s="11">
        <v>5.2</v>
      </c>
      <c r="B98" s="12">
        <f>(($B$19+($B$18*A98)+(($B$20*A98^2)/(2*$B$10*$B$9))+(($B$17*A98^3)/(6*$B$10*$B$9)))*100)-IF(A98&gt;$B$12,(($B$13/(6*$B$10*$B$9))*((A98-$B$12)^3))*100000,0)</f>
        <v>-2.6102961899403438</v>
      </c>
      <c r="C98" s="12">
        <f>(B99-B98)/(A99-A98)</f>
        <v>-0.21826598576082901</v>
      </c>
      <c r="D98" s="13">
        <f>(C99-C98)/(A99-A98)</f>
        <v>0.1491146891803932</v>
      </c>
      <c r="E98" s="13">
        <f>(D98*$B$10*$B$9)/100000</f>
        <v>58.199999999988513</v>
      </c>
      <c r="F98" s="13">
        <f>(D99-D98)/(A99-A98)</f>
        <v>-1.5372648367969253E-2</v>
      </c>
      <c r="G98" s="13">
        <f>(F98*$B$10*$B$9)/100000</f>
        <v>-5.9999999995525242</v>
      </c>
    </row>
    <row r="99" spans="1:7" x14ac:dyDescent="0.3">
      <c r="A99" s="11">
        <v>5.3</v>
      </c>
      <c r="B99" s="12">
        <f>(($B$19+($B$18*A99)+(($B$20*A99^2)/(2*$B$10*$B$9))+(($B$17*A99^3)/(6*$B$10*$B$9)))*100)-IF(A99&gt;$B$12,(($B$13/(6*$B$10*$B$9))*((A99-$B$12)^3))*100000,0)</f>
        <v>-2.6321227885164267</v>
      </c>
      <c r="C99" s="12">
        <f>(B100-B99)/(A100-A99)</f>
        <v>-0.20335451684278974</v>
      </c>
      <c r="D99" s="13">
        <f>(C100-C99)/(A100-A99)</f>
        <v>0.14757742434359628</v>
      </c>
      <c r="E99" s="13">
        <f>(D99*$B$10*$B$9)/100000</f>
        <v>57.600000000033255</v>
      </c>
      <c r="F99" s="13">
        <f>(D100-D99)/(A100-A99)</f>
        <v>-1.5372648370954508E-2</v>
      </c>
      <c r="G99" s="13">
        <f>(F99*$B$10*$B$9)/100000</f>
        <v>-6.0000000007176792</v>
      </c>
    </row>
    <row r="100" spans="1:7" x14ac:dyDescent="0.3">
      <c r="A100" s="11">
        <v>5.4</v>
      </c>
      <c r="B100" s="12">
        <f>(($B$19+($B$18*A100)+(($B$20*A100^2)/(2*$B$10*$B$9))+(($B$17*A100^3)/(6*$B$10*$B$9)))*100)-IF(A100&gt;$B$12,(($B$13/(6*$B$10*$B$9))*((A100-$B$12)^3))*100000,0)</f>
        <v>-2.6524582402007058</v>
      </c>
      <c r="C100" s="12">
        <f>(B101-B100)/(A101-A100)</f>
        <v>-0.18859677440843003</v>
      </c>
      <c r="D100" s="13">
        <f>(C101-C100)/(A101-A100)</f>
        <v>0.14604015950650082</v>
      </c>
      <c r="E100" s="13">
        <f>(D100*$B$10*$B$9)/100000</f>
        <v>56.999999999961496</v>
      </c>
      <c r="F100" s="13">
        <f>(D101-D100)/(A101-A100)</f>
        <v>-1.537264836745411E-2</v>
      </c>
      <c r="G100" s="13">
        <f>(F100*$B$10*$B$9)/100000</f>
        <v>-5.9999999993514619</v>
      </c>
    </row>
    <row r="101" spans="1:7" x14ac:dyDescent="0.3">
      <c r="A101" s="11">
        <v>5.5</v>
      </c>
      <c r="B101" s="12">
        <f>(($B$19+($B$18*A101)+(($B$20*A101^2)/(2*$B$10*$B$9))+(($B$17*A101^3)/(6*$B$10*$B$9)))*100)-IF(A101&gt;$B$12,(($B$13/(6*$B$10*$B$9))*((A101-$B$12)^3))*100000,0)</f>
        <v>-2.6713179176415487</v>
      </c>
      <c r="C101" s="12">
        <f>(B102-B101)/(A102-A101)</f>
        <v>-0.17399275845778001</v>
      </c>
      <c r="D101" s="13">
        <f>(C102-C101)/(A102-A101)</f>
        <v>0.14450289466975541</v>
      </c>
      <c r="E101" s="13">
        <f>(D101*$B$10*$B$9)/100000</f>
        <v>56.400000000026346</v>
      </c>
      <c r="F101" s="13">
        <f>(D102-D101)/(A102-A101)</f>
        <v>-1.5372648369226026E-2</v>
      </c>
      <c r="G101" s="13">
        <f>(F101*$B$10*$B$9)/100000</f>
        <v>-6.0000000000430465</v>
      </c>
    </row>
    <row r="102" spans="1:7" x14ac:dyDescent="0.3">
      <c r="A102" s="11">
        <v>5.6</v>
      </c>
      <c r="B102" s="12">
        <f>(($B$19+($B$18*A102)+(($B$20*A102^2)/(2*$B$10*$B$9))+(($B$17*A102^3)/(6*$B$10*$B$9)))*100)-IF(A102&gt;$B$12,(($B$13/(6*$B$10*$B$9))*((A102-$B$12)^3))*100000,0)</f>
        <v>-2.6887171934873266</v>
      </c>
      <c r="C102" s="12">
        <f>(B103-B102)/(A103-A102)</f>
        <v>-0.15954246899080451</v>
      </c>
      <c r="D102" s="13">
        <f>(C103-C102)/(A103-A102)</f>
        <v>0.14296562983283281</v>
      </c>
      <c r="E102" s="13">
        <f>(D102*$B$10*$B$9)/100000</f>
        <v>55.800000000022045</v>
      </c>
      <c r="F102" s="13">
        <f>(D103-D102)/(A103-A102)</f>
        <v>-1.5372648370430482E-2</v>
      </c>
      <c r="G102" s="13">
        <f>(F102*$B$10*$B$9)/100000</f>
        <v>-6.0000000005131504</v>
      </c>
    </row>
    <row r="103" spans="1:7" x14ac:dyDescent="0.3">
      <c r="A103" s="11">
        <v>5.7</v>
      </c>
      <c r="B103" s="12">
        <f>(($B$19+($B$18*A103)+(($B$20*A103^2)/(2*$B$10*$B$9))+(($B$17*A103^3)/(6*$B$10*$B$9)))*100)-IF(A103&gt;$B$12,(($B$13/(6*$B$10*$B$9))*((A103-$B$12)^3))*100000,0)</f>
        <v>-2.7046714403864072</v>
      </c>
      <c r="C103" s="12">
        <f>(B104-B103)/(A104-A103)</f>
        <v>-0.14524590600752116</v>
      </c>
      <c r="D103" s="13">
        <f>(C104-C103)/(A104-A103)</f>
        <v>0.14142836499578976</v>
      </c>
      <c r="E103" s="13">
        <f>(D103*$B$10*$B$9)/100000</f>
        <v>55.199999999970721</v>
      </c>
      <c r="F103" s="13">
        <f>(D104-D103)/(A104-A103)</f>
        <v>-1.537264836917329E-2</v>
      </c>
      <c r="G103" s="13">
        <f>(F103*$B$10*$B$9)/100000</f>
        <v>-6.0000000000224647</v>
      </c>
    </row>
    <row r="104" spans="1:7" x14ac:dyDescent="0.3">
      <c r="A104" s="11">
        <v>5.8</v>
      </c>
      <c r="B104" s="12">
        <f>(($B$19+($B$18*A104)+(($B$20*A104^2)/(2*$B$10*$B$9))+(($B$17*A104^3)/(6*$B$10*$B$9)))*100)-IF(A104&gt;$B$12,(($B$13/(6*$B$10*$B$9))*((A104-$B$12)^3))*100000,0)</f>
        <v>-2.7191960309871592</v>
      </c>
      <c r="C104" s="12">
        <f>(B105-B104)/(A105-A104)</f>
        <v>-0.13110306950794223</v>
      </c>
      <c r="D104" s="13">
        <f>(C105-C104)/(A105-A104)</f>
        <v>0.13989110015887243</v>
      </c>
      <c r="E104" s="13">
        <f>(D104*$B$10*$B$9)/100000</f>
        <v>54.599999999968482</v>
      </c>
      <c r="F104" s="13">
        <f>(D105-D104)/(A105-A104)</f>
        <v>-1.5372648367022098E-2</v>
      </c>
      <c r="G104" s="13">
        <f>(F104*$B$10*$B$9)/100000</f>
        <v>-5.9999999991828457</v>
      </c>
    </row>
    <row r="105" spans="1:7" x14ac:dyDescent="0.3">
      <c r="A105" s="11">
        <v>5.9</v>
      </c>
      <c r="B105" s="12">
        <f>(($B$19+($B$18*A105)+(($B$20*A105^2)/(2*$B$10*$B$9))+(($B$17*A105^3)/(6*$B$10*$B$9)))*100)-IF(A105&gt;$B$12,(($B$13/(6*$B$10*$B$9))*((A105-$B$12)^3))*100000,0)</f>
        <v>-2.7323063379379535</v>
      </c>
      <c r="C105" s="12">
        <f>(B106-B105)/(A106-A105)</f>
        <v>-0.11711395949205491</v>
      </c>
      <c r="D105" s="13">
        <f>(C106-C105)/(A106-A105)</f>
        <v>0.13835383532217022</v>
      </c>
      <c r="E105" s="13">
        <f>(D105*$B$10*$B$9)/100000</f>
        <v>54.0000000000502</v>
      </c>
      <c r="F105" s="13">
        <f>(D106-D105)/(A106-A105)</f>
        <v>-1.5372648370626294E-2</v>
      </c>
      <c r="G105" s="13">
        <f>(F105*$B$10*$B$9)/100000</f>
        <v>-6.0000000005895773</v>
      </c>
    </row>
    <row r="106" spans="1:7" x14ac:dyDescent="0.3">
      <c r="A106" s="11">
        <v>6</v>
      </c>
      <c r="B106" s="12">
        <f>(($B$19+($B$18*A106)+(($B$20*A106^2)/(2*$B$10*$B$9))+(($B$17*A106^3)/(6*$B$10*$B$9)))*100)-IF(A106&gt;$B$12,(($B$13/(6*$B$10*$B$9))*((A106-$B$12)^3))*100000,0)</f>
        <v>-2.744017733887159</v>
      </c>
      <c r="C106" s="12">
        <f>(B107-B106)/(A107-A106)</f>
        <v>-0.10327857595983794</v>
      </c>
      <c r="D106" s="13">
        <f>(C107-C106)/(A107-A106)</f>
        <v>0.13681657048510759</v>
      </c>
      <c r="E106" s="13">
        <f>(D106*$B$10*$B$9)/100000</f>
        <v>53.399999999991238</v>
      </c>
      <c r="F106" s="13">
        <f>(D107-D106)/(A107-A106)</f>
        <v>-1.5372648369984863E-2</v>
      </c>
      <c r="G106" s="13">
        <f>(F106*$B$10*$B$9)/100000</f>
        <v>-6.0000000003392238</v>
      </c>
    </row>
    <row r="107" spans="1:7" x14ac:dyDescent="0.3">
      <c r="A107" s="11">
        <v>6.1</v>
      </c>
      <c r="B107" s="12">
        <f>(($B$19+($B$18*A107)+(($B$20*A107^2)/(2*$B$10*$B$9))+(($B$17*A107^3)/(6*$B$10*$B$9)))*100)-IF(A107&gt;$B$12,(($B$13/(6*$B$10*$B$9))*((A107-$B$12)^3))*100000,0)</f>
        <v>-2.7543455914831427</v>
      </c>
      <c r="C107" s="12">
        <f>(B108-B107)/(A108-A107)</f>
        <v>-8.9596918911327234E-2</v>
      </c>
      <c r="D107" s="13">
        <f>(C108-C107)/(A108-A107)</f>
        <v>0.13527930564810911</v>
      </c>
      <c r="E107" s="13">
        <f>(D107*$B$10*$B$9)/100000</f>
        <v>52.799999999957315</v>
      </c>
      <c r="F107" s="13">
        <f>(D108-D107)/(A108-A107)</f>
        <v>-1.537264836656191E-2</v>
      </c>
      <c r="G107" s="13">
        <f>(F107*$B$10*$B$9)/100000</f>
        <v>-5.9999999990032338</v>
      </c>
    </row>
    <row r="108" spans="1:7" x14ac:dyDescent="0.3">
      <c r="A108" s="11">
        <v>6.2</v>
      </c>
      <c r="B108" s="12">
        <f>(($B$19+($B$18*A108)+(($B$20*A108^2)/(2*$B$10*$B$9))+(($B$17*A108^3)/(6*$B$10*$B$9)))*100)-IF(A108&gt;$B$12,(($B$13/(6*$B$10*$B$9))*((A108-$B$12)^3))*100000,0)</f>
        <v>-2.7633052833742755</v>
      </c>
      <c r="C108" s="12">
        <f>(B109-B108)/(A109-A108)</f>
        <v>-7.606898834651625E-2</v>
      </c>
      <c r="D108" s="13">
        <f>(C109-C108)/(A109-A108)</f>
        <v>0.13374204081145291</v>
      </c>
      <c r="E108" s="13">
        <f>(D108*$B$10*$B$9)/100000</f>
        <v>52.200000000056995</v>
      </c>
      <c r="F108" s="13">
        <f>(D109-D108)/(A109-A108)</f>
        <v>-1.5372648370826135E-2</v>
      </c>
      <c r="G108" s="13">
        <f>(F108*$B$10*$B$9)/100000</f>
        <v>-6.0000000006675753</v>
      </c>
    </row>
    <row r="109" spans="1:7" x14ac:dyDescent="0.3">
      <c r="A109" s="11">
        <v>6.3</v>
      </c>
      <c r="B109" s="12">
        <f>(($B$19+($B$18*A109)+(($B$20*A109^2)/(2*$B$10*$B$9))+(($B$17*A109^3)/(6*$B$10*$B$9)))*100)-IF(A109&gt;$B$12,(($B$13/(6*$B$10*$B$9))*((A109-$B$12)^3))*100000,0)</f>
        <v>-2.7709121822089271</v>
      </c>
      <c r="C109" s="12">
        <f>(B110-B109)/(A110-A109)</f>
        <v>-6.2694784265371006E-2</v>
      </c>
      <c r="D109" s="13">
        <f>(C110-C109)/(A110-A109)</f>
        <v>0.1322047759743703</v>
      </c>
      <c r="E109" s="13">
        <f>(D109*$B$10*$B$9)/100000</f>
        <v>51.599999999990239</v>
      </c>
      <c r="F109" s="13">
        <f>(D110-D109)/(A110-A109)</f>
        <v>-1.5372648369749083E-2</v>
      </c>
      <c r="G109" s="13">
        <f>(F109*$B$10*$B$9)/100000</f>
        <v>-6.0000000002471987</v>
      </c>
    </row>
    <row r="110" spans="1:7" x14ac:dyDescent="0.3">
      <c r="A110" s="11">
        <v>6.4</v>
      </c>
      <c r="B110" s="12">
        <f>(($B$19+($B$18*A110)+(($B$20*A110^2)/(2*$B$10*$B$9))+(($B$17*A110^3)/(6*$B$10*$B$9)))*100)-IF(A110&gt;$B$12,(($B$13/(6*$B$10*$B$9))*((A110-$B$12)^3))*100000,0)</f>
        <v>-2.7771816606354642</v>
      </c>
      <c r="C110" s="12">
        <f>(B111-B110)/(A111-A110)</f>
        <v>-4.9474306667933905E-2</v>
      </c>
      <c r="D110" s="13">
        <f>(C111-C110)/(A111-A110)</f>
        <v>0.13066751113739539</v>
      </c>
      <c r="E110" s="13">
        <f>(D110*$B$10*$B$9)/100000</f>
        <v>50.99999999996551</v>
      </c>
      <c r="F110" s="13">
        <f>(D111-D110)/(A111-A110)</f>
        <v>-1.5372648367574014E-2</v>
      </c>
      <c r="G110" s="13">
        <f>(F110*$B$10*$B$9)/100000</f>
        <v>-5.9999999993982609</v>
      </c>
    </row>
    <row r="111" spans="1:7" x14ac:dyDescent="0.3">
      <c r="A111" s="11">
        <v>6.5</v>
      </c>
      <c r="B111" s="12">
        <f>(($B$19+($B$18*A111)+(($B$20*A111^2)/(2*$B$10*$B$9))+(($B$17*A111^3)/(6*$B$10*$B$9)))*100)-IF(A111&gt;$B$12,(($B$13/(6*$B$10*$B$9))*((A111-$B$12)^3))*100000,0)</f>
        <v>-2.7821290913022576</v>
      </c>
      <c r="C111" s="12">
        <f>(B112-B111)/(A112-A111)</f>
        <v>-3.6407555554194414E-2</v>
      </c>
      <c r="D111" s="13">
        <f>(C112-C111)/(A112-A111)</f>
        <v>0.12913024630063799</v>
      </c>
      <c r="E111" s="13">
        <f>(D111*$B$10*$B$9)/100000</f>
        <v>50.400000000025685</v>
      </c>
      <c r="F111" s="13">
        <f>(D112-D111)/(A112-A111)</f>
        <v>-1.5372648369425033E-2</v>
      </c>
      <c r="G111" s="13">
        <f>(F111*$B$10*$B$9)/100000</f>
        <v>-6.0000000001207203</v>
      </c>
    </row>
    <row r="112" spans="1:7" x14ac:dyDescent="0.3">
      <c r="A112" s="11">
        <v>6.6</v>
      </c>
      <c r="B112" s="12">
        <f>(($B$19+($B$18*A112)+(($B$20*A112^2)/(2*$B$10*$B$9))+(($B$17*A112^3)/(6*$B$10*$B$9)))*100)-IF(A112&gt;$B$12,(($B$13/(6*$B$10*$B$9))*((A112-$B$12)^3))*100000,0)</f>
        <v>-2.785769846857677</v>
      </c>
      <c r="C112" s="12">
        <f>(B113-B112)/(A113-A112)</f>
        <v>-2.349453092413066E-2</v>
      </c>
      <c r="D112" s="13">
        <f>(C113-C112)/(A113-A112)</f>
        <v>0.12759298146369549</v>
      </c>
      <c r="E112" s="13">
        <f>(D112*$B$10*$B$9)/100000</f>
        <v>49.800000000013618</v>
      </c>
      <c r="F112" s="13">
        <f>(D113-D112)/(A113-A112)</f>
        <v>-1.5372648369785443E-2</v>
      </c>
      <c r="G112" s="13">
        <f>(F112*$B$10*$B$9)/100000</f>
        <v>-6.00000000026139</v>
      </c>
    </row>
    <row r="113" spans="1:7" x14ac:dyDescent="0.3">
      <c r="A113" s="11">
        <v>6.7</v>
      </c>
      <c r="B113" s="12">
        <f>(($B$19+($B$18*A113)+(($B$20*A113^2)/(2*$B$10*$B$9))+(($B$17*A113^3)/(6*$B$10*$B$9)))*100)-IF(A113&gt;$B$12,(($B$13/(6*$B$10*$B$9))*((A113-$B$12)^3))*100000,0)</f>
        <v>-2.7881192999500901</v>
      </c>
      <c r="C113" s="12">
        <f>(B114-B113)/(A114-A113)</f>
        <v>-1.0735232777761044E-2</v>
      </c>
      <c r="D113" s="13">
        <f>(C114-C113)/(A114-A113)</f>
        <v>0.12605571662671694</v>
      </c>
      <c r="E113" s="13">
        <f>(D113*$B$10*$B$9)/100000</f>
        <v>49.199999999987483</v>
      </c>
      <c r="F113" s="13">
        <f>(D114-D113)/(A114-A113)</f>
        <v>-1.5372648369823603E-2</v>
      </c>
      <c r="G113" s="13">
        <f>(F113*$B$10*$B$9)/100000</f>
        <v>-6.0000000002762839</v>
      </c>
    </row>
    <row r="114" spans="1:7" x14ac:dyDescent="0.3">
      <c r="A114" s="11">
        <v>6.8</v>
      </c>
      <c r="B114" s="12">
        <f>(($B$19+($B$18*A114)+(($B$20*A114^2)/(2*$B$10*$B$9))+(($B$17*A114^3)/(6*$B$10*$B$9)))*100)-IF(A114&gt;$B$12,(($B$13/(6*$B$10*$B$9))*((A114-$B$12)^3))*100000,0)</f>
        <v>-2.7891928232278662</v>
      </c>
      <c r="C114" s="12">
        <f>(B115-B114)/(A115-A114)</f>
        <v>1.8703388849106062E-3</v>
      </c>
      <c r="D114" s="13">
        <f>(C115-C114)/(A115-A114)</f>
        <v>0.12451845178973459</v>
      </c>
      <c r="E114" s="13">
        <f>(D114*$B$10*$B$9)/100000</f>
        <v>48.599999999959849</v>
      </c>
      <c r="F114" s="13">
        <f>(D115-D114)/(A115-A114)</f>
        <v>-1.5372648366697774E-2</v>
      </c>
      <c r="G114" s="13">
        <f>(F114*$B$10*$B$9)/100000</f>
        <v>-5.9999999990562616</v>
      </c>
    </row>
    <row r="115" spans="1:7" x14ac:dyDescent="0.3">
      <c r="A115" s="11">
        <v>6.9</v>
      </c>
      <c r="B115" s="12">
        <f>(($B$19+($B$18*A115)+(($B$20*A115^2)/(2*$B$10*$B$9))+(($B$17*A115^3)/(6*$B$10*$B$9)))*100)-IF(A115&gt;$B$12,(($B$13/(6*$B$10*$B$9))*((A115-$B$12)^3))*100000,0)</f>
        <v>-2.7890057893393752</v>
      </c>
      <c r="C115" s="12">
        <f>(B116-B115)/(A116-A115)</f>
        <v>1.4322184063884131E-2</v>
      </c>
      <c r="D115" s="13">
        <f>(C116-C115)/(A116-A115)</f>
        <v>0.1229811869530648</v>
      </c>
      <c r="E115" s="13">
        <f>(D115*$B$10*$B$9)/100000</f>
        <v>48.000000000054222</v>
      </c>
      <c r="F115" s="13">
        <f>(D116-D115)/(A116-A115)</f>
        <v>-1.5372648370738566E-2</v>
      </c>
      <c r="G115" s="13">
        <f>(F115*$B$10*$B$9)/100000</f>
        <v>-6.0000000006333973</v>
      </c>
    </row>
    <row r="116" spans="1:7" x14ac:dyDescent="0.3">
      <c r="A116" s="11">
        <v>7</v>
      </c>
      <c r="B116" s="12">
        <f>(($B$19+($B$18*A116)+(($B$20*A116^2)/(2*$B$10*$B$9))+(($B$17*A116^3)/(6*$B$10*$B$9)))*100)-IF(A116&gt;$B$12,(($B$13/(6*$B$10*$B$9))*((A116-$B$12)^3))*100000,0)</f>
        <v>-2.7875735709329867</v>
      </c>
      <c r="C116" s="12">
        <f>(B117-B116)/(A117-A116)</f>
        <v>2.6620302759190567E-2</v>
      </c>
      <c r="D116" s="13">
        <f>(C117-C116)/(A117-A116)</f>
        <v>0.12144392211599095</v>
      </c>
      <c r="E116" s="13">
        <f>(D116*$B$10*$B$9)/100000</f>
        <v>47.399999999990889</v>
      </c>
      <c r="F116" s="13">
        <f>(D117-D116)/(A117-A116)</f>
        <v>-1.5372648369757545E-2</v>
      </c>
      <c r="G116" s="13">
        <f>(F116*$B$10*$B$9)/100000</f>
        <v>-6.000000000250501</v>
      </c>
    </row>
    <row r="117" spans="1:7" x14ac:dyDescent="0.3">
      <c r="A117" s="11">
        <v>7.1</v>
      </c>
      <c r="B117" s="12">
        <f>(($B$19+($B$18*A117)+(($B$20*A117^2)/(2*$B$10*$B$9))+(($B$17*A117^3)/(6*$B$10*$B$9)))*100)-IF(A117&gt;$B$12,(($B$13/(6*$B$10*$B$9))*((A117-$B$12)^3))*100000,0)</f>
        <v>-2.7849115406570677</v>
      </c>
      <c r="C117" s="12">
        <f>(B118-B117)/(A118-A117)</f>
        <v>3.8764694970789618E-2</v>
      </c>
      <c r="D117" s="13">
        <f>(C118-C117)/(A118-A117)</f>
        <v>0.1199066572790152</v>
      </c>
      <c r="E117" s="13">
        <f>(D117*$B$10*$B$9)/100000</f>
        <v>46.799999999965841</v>
      </c>
      <c r="F117" s="13">
        <f>(D118-D117)/(A118-A117)</f>
        <v>-1.537264836723082E-2</v>
      </c>
      <c r="G117" s="13">
        <f>(F117*$B$10*$B$9)/100000</f>
        <v>-5.9999999992643112</v>
      </c>
    </row>
    <row r="118" spans="1:7" x14ac:dyDescent="0.3">
      <c r="A118" s="11">
        <v>7.2</v>
      </c>
      <c r="B118" s="12">
        <f>(($B$19+($B$18*A118)+(($B$20*A118^2)/(2*$B$10*$B$9))+(($B$17*A118^3)/(6*$B$10*$B$9)))*100)-IF(A118&gt;$B$12,(($B$13/(6*$B$10*$B$9))*((A118-$B$12)^3))*100000,0)</f>
        <v>-2.7810350711599887</v>
      </c>
      <c r="C118" s="12">
        <f>(B119-B118)/(A119-A118)</f>
        <v>5.0755360698691201E-2</v>
      </c>
      <c r="D118" s="13">
        <f>(C119-C118)/(A119-A118)</f>
        <v>0.11836939244229211</v>
      </c>
      <c r="E118" s="13">
        <f>(D118*$B$10*$B$9)/100000</f>
        <v>46.200000000039402</v>
      </c>
      <c r="F118" s="13">
        <f>(D119-D118)/(A119-A118)</f>
        <v>-1.5372648370603396E-2</v>
      </c>
      <c r="G118" s="13">
        <f>(F118*$B$10*$B$9)/100000</f>
        <v>-6.0000000005806404</v>
      </c>
    </row>
    <row r="119" spans="1:7" x14ac:dyDescent="0.3">
      <c r="A119" s="11">
        <v>7.3</v>
      </c>
      <c r="B119" s="12">
        <f>(($B$19+($B$18*A119)+(($B$20*A119^2)/(2*$B$10*$B$9))+(($B$17*A119^3)/(6*$B$10*$B$9)))*100)-IF(A119&gt;$B$12,(($B$13/(6*$B$10*$B$9))*((A119-$B$12)^3))*100000,0)</f>
        <v>-2.7759595350901196</v>
      </c>
      <c r="C119" s="12">
        <f>(B120-B119)/(A120-A119)</f>
        <v>6.2592299942920371E-2</v>
      </c>
      <c r="D119" s="13">
        <f>(C120-C119)/(A120-A119)</f>
        <v>0.11683212760523178</v>
      </c>
      <c r="E119" s="13">
        <f>(D119*$B$10*$B$9)/100000</f>
        <v>45.599999999981343</v>
      </c>
      <c r="F119" s="13">
        <f>(D120-D119)/(A120-A119)</f>
        <v>-1.5372648368972621E-2</v>
      </c>
      <c r="G119" s="13">
        <f>(F119*$B$10*$B$9)/100000</f>
        <v>-5.9999999999441425</v>
      </c>
    </row>
    <row r="120" spans="1:7" x14ac:dyDescent="0.3">
      <c r="A120" s="11">
        <v>7.4</v>
      </c>
      <c r="B120" s="12">
        <f>(($B$19+($B$18*A120)+(($B$20*A120^2)/(2*$B$10*$B$9))+(($B$17*A120^3)/(6*$B$10*$B$9)))*100)-IF(A120&gt;$B$12,(($B$13/(6*$B$10*$B$9))*((A120-$B$12)^3))*100000,0)</f>
        <v>-2.7697003050958275</v>
      </c>
      <c r="C120" s="12">
        <f>(B121-B120)/(A121-A120)</f>
        <v>7.4275512703443611E-2</v>
      </c>
      <c r="D120" s="13">
        <f>(C121-C120)/(A121-A120)</f>
        <v>0.11529486276833451</v>
      </c>
      <c r="E120" s="13">
        <f>(D120*$B$10*$B$9)/100000</f>
        <v>44.999999999986926</v>
      </c>
      <c r="F120" s="13">
        <f>(D121-D120)/(A121-A120)</f>
        <v>-1.5372648368125656E-2</v>
      </c>
      <c r="G120" s="13">
        <f>(F120*$B$10*$B$9)/100000</f>
        <v>-5.9999999996135687</v>
      </c>
    </row>
    <row r="121" spans="1:7" x14ac:dyDescent="0.3">
      <c r="A121" s="11">
        <v>7.5</v>
      </c>
      <c r="B121" s="12">
        <f>(($B$19+($B$18*A121)+(($B$20*A121^2)/(2*$B$10*$B$9))+(($B$17*A121^3)/(6*$B$10*$B$9)))*100)-IF(A121&gt;$B$12,(($B$13/(6*$B$10*$B$9))*((A121-$B$12)^3))*100000,0)</f>
        <v>-2.7622727538254832</v>
      </c>
      <c r="C121" s="12">
        <f>(B122-B121)/(A122-A121)</f>
        <v>8.580499898027702E-2</v>
      </c>
      <c r="D121" s="13">
        <f>(C122-C121)/(A122-A121)</f>
        <v>0.11375759793152194</v>
      </c>
      <c r="E121" s="13">
        <f>(D121*$B$10*$B$9)/100000</f>
        <v>44.400000000025564</v>
      </c>
      <c r="F121" s="13">
        <f>(D122-D121)/(A122-A121)</f>
        <v>-1.5372648370097828E-2</v>
      </c>
      <c r="G121" s="13">
        <f>(F121*$B$10*$B$9)/100000</f>
        <v>-6.0000000003833147</v>
      </c>
    </row>
    <row r="122" spans="1:7" x14ac:dyDescent="0.3">
      <c r="A122" s="11">
        <v>7.6</v>
      </c>
      <c r="B122" s="12">
        <f>(($B$19+($B$18*A122)+(($B$20*A122^2)/(2*$B$10*$B$9))+(($B$17*A122^3)/(6*$B$10*$B$9)))*100)-IF(A122&gt;$B$12,(($B$13/(6*$B$10*$B$9))*((A122-$B$12)^3))*100000,0)</f>
        <v>-2.7536922539274555</v>
      </c>
      <c r="C122" s="12">
        <f>(B123-B122)/(A123-A122)</f>
        <v>9.7180758773429174E-2</v>
      </c>
      <c r="D122" s="13">
        <f>(C123-C122)/(A123-A122)</f>
        <v>0.11222033309451217</v>
      </c>
      <c r="E122" s="13">
        <f>(D122*$B$10*$B$9)/100000</f>
        <v>43.799999999987243</v>
      </c>
      <c r="F122" s="13">
        <f>(D123-D122)/(A123-A122)</f>
        <v>-1.5372648369110566E-2</v>
      </c>
      <c r="G122" s="13">
        <f>(F122*$B$10*$B$9)/100000</f>
        <v>-5.9999999999979829</v>
      </c>
    </row>
    <row r="123" spans="1:7" x14ac:dyDescent="0.3">
      <c r="A123" s="11">
        <v>7.7</v>
      </c>
      <c r="B123" s="12">
        <f>(($B$19+($B$18*A123)+(($B$20*A123^2)/(2*$B$10*$B$9))+(($B$17*A123^3)/(6*$B$10*$B$9)))*100)-IF(A123&gt;$B$12,(($B$13/(6*$B$10*$B$9))*((A123-$B$12)^3))*100000,0)</f>
        <v>-2.7439741780501126</v>
      </c>
      <c r="C123" s="12">
        <f>(B124-B123)/(A124-A123)</f>
        <v>0.10840279208288045</v>
      </c>
      <c r="D123" s="13">
        <f>(C124-C123)/(A124-A123)</f>
        <v>0.1106830682576011</v>
      </c>
      <c r="E123" s="13">
        <f>(D123*$B$10*$B$9)/100000</f>
        <v>43.199999999987433</v>
      </c>
      <c r="F123" s="13">
        <f>(D124-D123)/(A124-A123)</f>
        <v>-1.5372648367835471E-2</v>
      </c>
      <c r="G123" s="13">
        <f>(F123*$B$10*$B$9)/100000</f>
        <v>-5.9999999995003082</v>
      </c>
    </row>
    <row r="124" spans="1:7" x14ac:dyDescent="0.3">
      <c r="A124" s="11">
        <v>7.8</v>
      </c>
      <c r="B124" s="12">
        <f>(($B$19+($B$18*A124)+(($B$20*A124^2)/(2*$B$10*$B$9))+(($B$17*A124^3)/(6*$B$10*$B$9)))*100)-IF(A124&gt;$B$12,(($B$13/(6*$B$10*$B$9))*((A124-$B$12)^3))*100000,0)</f>
        <v>-2.7331338988418246</v>
      </c>
      <c r="C124" s="12">
        <f>(B125-B124)/(A125-A124)</f>
        <v>0.11947109890864052</v>
      </c>
      <c r="D124" s="13">
        <f>(C125-C124)/(A125-A124)</f>
        <v>0.10914580342081756</v>
      </c>
      <c r="E124" s="13">
        <f>(D124*$B$10*$B$9)/100000</f>
        <v>42.600000000037411</v>
      </c>
      <c r="F124" s="13">
        <f>(D125-D124)/(A125-A124)</f>
        <v>-1.5372648370802407E-2</v>
      </c>
      <c r="G124" s="13">
        <f>(F124*$B$10*$B$9)/100000</f>
        <v>-6.0000000006583143</v>
      </c>
    </row>
    <row r="125" spans="1:7" x14ac:dyDescent="0.3">
      <c r="A125" s="11">
        <v>7.9</v>
      </c>
      <c r="B125" s="12">
        <f>(($B$19+($B$18*A125)+(($B$20*A125^2)/(2*$B$10*$B$9))+(($B$17*A125^3)/(6*$B$10*$B$9)))*100)-IF(A125&gt;$B$12,(($B$13/(6*$B$10*$B$9))*((A125-$B$12)^3))*100000,0)</f>
        <v>-2.7211867889509604</v>
      </c>
      <c r="C125" s="12">
        <f>(B126-B125)/(A126-A125)</f>
        <v>0.13038567925072234</v>
      </c>
      <c r="D125" s="13">
        <f>(C126-C125)/(A126-A125)</f>
        <v>0.10760853858373731</v>
      </c>
      <c r="E125" s="13">
        <f>(D125*$B$10*$B$9)/100000</f>
        <v>41.999999999971578</v>
      </c>
      <c r="F125" s="13">
        <f>(D126-D125)/(A126-A125)</f>
        <v>-1.5372648368483703E-2</v>
      </c>
      <c r="G125" s="13">
        <f>(F125*$B$10*$B$9)/100000</f>
        <v>-5.9999999997533155</v>
      </c>
    </row>
    <row r="126" spans="1:7" x14ac:dyDescent="0.3">
      <c r="A126" s="11">
        <v>8</v>
      </c>
      <c r="B126" s="12">
        <f>(($B$19+($B$18*A126)+(($B$20*A126^2)/(2*$B$10*$B$9))+(($B$17*A126^3)/(6*$B$10*$B$9)))*100)-IF(A126&gt;$B$12,(($B$13/(6*$B$10*$B$9))*((A126-$B$12)^3))*100000,0)</f>
        <v>-2.7081482210258883</v>
      </c>
      <c r="C126" s="12">
        <f>(B127-B126)/(A127-A126)</f>
        <v>0.14114653310909603</v>
      </c>
      <c r="D126" s="13">
        <f>(C127-C126)/(A127-A126)</f>
        <v>0.10607127374688895</v>
      </c>
      <c r="E126" s="13">
        <f>(D126*$B$10*$B$9)/100000</f>
        <v>41.399999999996247</v>
      </c>
      <c r="F126" s="13">
        <f>(D127-D126)/(A127-A126)</f>
        <v>-1.5372648368769446E-2</v>
      </c>
      <c r="G126" s="13">
        <f>(F126*$B$10*$B$9)/100000</f>
        <v>-5.9999999998648432</v>
      </c>
    </row>
    <row r="127" spans="1:7" x14ac:dyDescent="0.3">
      <c r="A127" s="11">
        <v>8.1</v>
      </c>
      <c r="B127" s="12">
        <f>(($B$19+($B$18*A127)+(($B$20*A127^2)/(2*$B$10*$B$9))+(($B$17*A127^3)/(6*$B$10*$B$9)))*100)-IF(A127&gt;$B$12,(($B$13/(6*$B$10*$B$9))*((A127-$B$12)^3))*100000,0)</f>
        <v>-2.6940335677149787</v>
      </c>
      <c r="C127" s="12">
        <f>(B128-B127)/(A128-A127)</f>
        <v>0.15175366048378489</v>
      </c>
      <c r="D127" s="13">
        <f>(C128-C127)/(A128-A127)</f>
        <v>0.10453400891001201</v>
      </c>
      <c r="E127" s="13">
        <f>(D127*$B$10*$B$9)/100000</f>
        <v>40.800000000009767</v>
      </c>
      <c r="F127" s="13">
        <f>(D128-D127)/(A128-A127)</f>
        <v>-1.537264836925961E-2</v>
      </c>
      <c r="G127" s="13">
        <f>(F127*$B$10*$B$9)/100000</f>
        <v>-6.0000000000561551</v>
      </c>
    </row>
    <row r="128" spans="1:7" x14ac:dyDescent="0.3">
      <c r="A128" s="11">
        <v>8.1999999999999993</v>
      </c>
      <c r="B128" s="12">
        <f>(($B$19+($B$18*A128)+(($B$20*A128^2)/(2*$B$10*$B$9))+(($B$17*A128^3)/(6*$B$10*$B$9)))*100)-IF(A128&gt;$B$12,(($B$13/(6*$B$10*$B$9))*((A128-$B$12)^3))*100000,0)</f>
        <v>-2.6788582016666003</v>
      </c>
      <c r="C128" s="12">
        <f>(B129-B128)/(A129-A128)</f>
        <v>0.16220706137478605</v>
      </c>
      <c r="D128" s="13">
        <f>(C129-C128)/(A129-A128)</f>
        <v>0.10299674407308605</v>
      </c>
      <c r="E128" s="13">
        <f>(D128*$B$10*$B$9)/100000</f>
        <v>40.200000000004152</v>
      </c>
      <c r="F128" s="13">
        <f>(D129-D128)/(A129-A128)</f>
        <v>-1.5372648369197859E-2</v>
      </c>
      <c r="G128" s="13">
        <f>(F128*$B$10*$B$9)/100000</f>
        <v>-6.0000000000320535</v>
      </c>
    </row>
    <row r="129" spans="1:7" x14ac:dyDescent="0.3">
      <c r="A129" s="11">
        <v>8.3000000000000007</v>
      </c>
      <c r="B129" s="12">
        <f>(($B$19+($B$18*A129)+(($B$20*A129^2)/(2*$B$10*$B$9))+(($B$17*A129^3)/(6*$B$10*$B$9)))*100)-IF(A129&gt;$B$12,(($B$13/(6*$B$10*$B$9))*((A129-$B$12)^3))*100000,0)</f>
        <v>-2.6626374955291214</v>
      </c>
      <c r="C129" s="12">
        <f>(B130-B129)/(A130-A129)</f>
        <v>0.1725067357820948</v>
      </c>
      <c r="D129" s="13">
        <f>(C130-C129)/(A130-A129)</f>
        <v>0.10145947923616624</v>
      </c>
      <c r="E129" s="13">
        <f>(D129*$B$10*$B$9)/100000</f>
        <v>39.600000000000939</v>
      </c>
      <c r="F129" s="13">
        <f>(D130-D129)/(A130-A129)</f>
        <v>-1.5372648369368967E-2</v>
      </c>
      <c r="G129" s="13">
        <f>(F129*$B$10*$B$9)/100000</f>
        <v>-6.0000000000988374</v>
      </c>
    </row>
    <row r="130" spans="1:7" x14ac:dyDescent="0.3">
      <c r="A130" s="11">
        <v>8.4</v>
      </c>
      <c r="B130" s="12">
        <f>(($B$19+($B$18*A130)+(($B$20*A130^2)/(2*$B$10*$B$9))+(($B$17*A130^3)/(6*$B$10*$B$9)))*100)-IF(A130&gt;$B$12,(($B$13/(6*$B$10*$B$9))*((A130-$B$12)^3))*100000,0)</f>
        <v>-2.645386821950912</v>
      </c>
      <c r="C130" s="12">
        <f>(B131-B130)/(A131-A130)</f>
        <v>0.18265268370571139</v>
      </c>
      <c r="D130" s="13">
        <f>(C131-C130)/(A131-A130)</f>
        <v>9.9922214399229353E-2</v>
      </c>
      <c r="E130" s="13">
        <f>(D130*$B$10*$B$9)/100000</f>
        <v>38.999999999991054</v>
      </c>
      <c r="F130" s="13">
        <f>(D131-D130)/(A131-A130)</f>
        <v>-1.5372648368042389E-2</v>
      </c>
      <c r="G130" s="13">
        <f>(F130*$B$10*$B$9)/100000</f>
        <v>-5.9999999995810693</v>
      </c>
    </row>
    <row r="131" spans="1:7" x14ac:dyDescent="0.3">
      <c r="A131" s="11">
        <v>8.5</v>
      </c>
      <c r="B131" s="12">
        <f>(($B$19+($B$18*A131)+(($B$20*A131^2)/(2*$B$10*$B$9))+(($B$17*A131^3)/(6*$B$10*$B$9)))*100)-IF(A131&gt;$B$12,(($B$13/(6*$B$10*$B$9))*((A131-$B$12)^3))*100000,0)</f>
        <v>-2.6271215535803409</v>
      </c>
      <c r="C131" s="12">
        <f>(B132-B131)/(A132-A131)</f>
        <v>0.19264490514563429</v>
      </c>
      <c r="D131" s="13">
        <f>(C132-C131)/(A132-A131)</f>
        <v>9.838494956242512E-2</v>
      </c>
      <c r="E131" s="13">
        <f>(D131*$B$10*$B$9)/100000</f>
        <v>38.400000000032946</v>
      </c>
      <c r="F131" s="13">
        <f>(D132-D131)/(A132-A131)</f>
        <v>-1.5372648371081486E-2</v>
      </c>
      <c r="G131" s="13">
        <f>(F131*$B$10*$B$9)/100000</f>
        <v>-6.0000000007672396</v>
      </c>
    </row>
    <row r="132" spans="1:7" x14ac:dyDescent="0.3">
      <c r="A132" s="11">
        <v>8.6</v>
      </c>
      <c r="B132" s="12">
        <f>(($B$19+($B$18*A132)+(($B$20*A132^2)/(2*$B$10*$B$9))+(($B$17*A132^3)/(6*$B$10*$B$9)))*100)-IF(A132&gt;$B$12,(($B$13/(6*$B$10*$B$9))*((A132-$B$12)^3))*100000,0)</f>
        <v>-2.6078570630657776</v>
      </c>
      <c r="C132" s="12">
        <f>(B133-B132)/(A133-A132)</f>
        <v>0.20248340010187676</v>
      </c>
      <c r="D132" s="13">
        <f>(C133-C132)/(A133-A132)</f>
        <v>9.6847684725316976E-2</v>
      </c>
      <c r="E132" s="13">
        <f>(D132*$B$10*$B$9)/100000</f>
        <v>37.799999999956228</v>
      </c>
      <c r="F132" s="13">
        <f>(D133-D132)/(A133-A132)</f>
        <v>-1.537264836863386E-2</v>
      </c>
      <c r="G132" s="13">
        <f>(F132*$B$10*$B$9)/100000</f>
        <v>-5.9999999998119229</v>
      </c>
    </row>
    <row r="133" spans="1:7" x14ac:dyDescent="0.3">
      <c r="A133" s="11">
        <v>8.6999999999999993</v>
      </c>
      <c r="B133" s="12">
        <f>(($B$19+($B$18*A133)+(($B$20*A133^2)/(2*$B$10*$B$9))+(($B$17*A133^3)/(6*$B$10*$B$9)))*100)-IF(A133&gt;$B$12,(($B$13/(6*$B$10*$B$9))*((A133-$B$12)^3))*100000,0)</f>
        <v>-2.58760872305559</v>
      </c>
      <c r="C133" s="12">
        <f>(B134-B133)/(A134-A133)</f>
        <v>0.21216816857440843</v>
      </c>
      <c r="D133" s="13">
        <f>(C134-C133)/(A134-A133)</f>
        <v>9.5310419888453596E-2</v>
      </c>
      <c r="E133" s="13">
        <f>(D133*$B$10*$B$9)/100000</f>
        <v>37.199999999975034</v>
      </c>
      <c r="F133" s="13">
        <f>(D134-D133)/(A134-A133)</f>
        <v>-1.5372648366620615E-2</v>
      </c>
      <c r="G133" s="13">
        <f>(F133*$B$10*$B$9)/100000</f>
        <v>-5.9999999990261461</v>
      </c>
    </row>
    <row r="134" spans="1:7" x14ac:dyDescent="0.3">
      <c r="A134" s="11">
        <v>8.8000000000000007</v>
      </c>
      <c r="B134" s="12">
        <f>(($B$19+($B$18*A134)+(($B$20*A134^2)/(2*$B$10*$B$9))+(($B$17*A134^3)/(6*$B$10*$B$9)))*100)-IF(A134&gt;$B$12,(($B$13/(6*$B$10*$B$9))*((A134-$B$12)^3))*100000,0)</f>
        <v>-2.5663919061981488</v>
      </c>
      <c r="C134" s="12">
        <f>(B135-B134)/(A135-A134)</f>
        <v>0.22169921056325392</v>
      </c>
      <c r="D134" s="13">
        <f>(C135-C134)/(A135-A134)</f>
        <v>9.3773155051791512E-2</v>
      </c>
      <c r="E134" s="13">
        <f>(D134*$B$10*$B$9)/100000</f>
        <v>36.600000000072413</v>
      </c>
      <c r="F134" s="13">
        <f>(D135-D134)/(A135-A134)</f>
        <v>-1.5372648372927232E-2</v>
      </c>
      <c r="G134" s="13">
        <f>(F134*$B$10*$B$9)/100000</f>
        <v>-6.0000000014876411</v>
      </c>
    </row>
    <row r="135" spans="1:7" x14ac:dyDescent="0.3">
      <c r="A135" s="11">
        <v>8.9</v>
      </c>
      <c r="B135" s="12">
        <f>(($B$19+($B$18*A135)+(($B$20*A135^2)/(2*$B$10*$B$9))+(($B$17*A135^3)/(6*$B$10*$B$9)))*100)-IF(A135&gt;$B$12,(($B$13/(6*$B$10*$B$9))*((A135-$B$12)^3))*100000,0)</f>
        <v>-2.5442219851418235</v>
      </c>
      <c r="C135" s="12">
        <f>(B136-B135)/(A136-A135)</f>
        <v>0.23107652606843304</v>
      </c>
      <c r="D135" s="13">
        <f>(C136-C135)/(A136-A135)</f>
        <v>9.2235890214498795E-2</v>
      </c>
      <c r="E135" s="13">
        <f>(D135*$B$10*$B$9)/100000</f>
        <v>35.999999999923652</v>
      </c>
      <c r="F135" s="13">
        <f>(D136-D135)/(A136-A135)</f>
        <v>-1.5372648365819168E-2</v>
      </c>
      <c r="G135" s="13">
        <f>(F135*$B$10*$B$9)/100000</f>
        <v>-5.9999999987133386</v>
      </c>
    </row>
    <row r="136" spans="1:7" x14ac:dyDescent="0.3">
      <c r="A136" s="11">
        <v>9</v>
      </c>
      <c r="B136" s="12">
        <f>(($B$19+($B$18*A136)+(($B$20*A136^2)/(2*$B$10*$B$9))+(($B$17*A136^3)/(6*$B$10*$B$9)))*100)-IF(A136&gt;$B$12,(($B$13/(6*$B$10*$B$9))*((A136-$B$12)^3))*100000,0)</f>
        <v>-2.5211143325349803</v>
      </c>
      <c r="C136" s="12">
        <f>(B137-B136)/(A137-A136)</f>
        <v>0.24030011508988289</v>
      </c>
      <c r="D136" s="13">
        <f>(C137-C136)/(A137-A136)</f>
        <v>9.0698625377916883E-2</v>
      </c>
      <c r="E136" s="13">
        <f>(D136*$B$10*$B$9)/100000</f>
        <v>35.400000000052316</v>
      </c>
      <c r="F136" s="13">
        <f>(D137-D136)/(A137-A136)</f>
        <v>-1.5372648369829709E-2</v>
      </c>
      <c r="G136" s="13">
        <f>(F136*$B$10*$B$9)/100000</f>
        <v>-6.0000000002786669</v>
      </c>
    </row>
    <row r="137" spans="1:7" x14ac:dyDescent="0.3">
      <c r="A137" s="11">
        <v>9.1</v>
      </c>
      <c r="B137" s="12">
        <f>(($B$19+($B$18*A137)+(($B$20*A137^2)/(2*$B$10*$B$9))+(($B$17*A137^3)/(6*$B$10*$B$9)))*100)-IF(A137&gt;$B$12,(($B$13/(6*$B$10*$B$9))*((A137-$B$12)^3))*100000,0)</f>
        <v>-2.4970843210259921</v>
      </c>
      <c r="C137" s="12">
        <f>(B138-B137)/(A138-A137)</f>
        <v>0.24936997762767454</v>
      </c>
      <c r="D137" s="13">
        <f>(C138-C137)/(A138-A137)</f>
        <v>8.9161360540933918E-2</v>
      </c>
      <c r="E137" s="13">
        <f>(D137*$B$10*$B$9)/100000</f>
        <v>34.800000000024454</v>
      </c>
      <c r="F137" s="13">
        <f>(D138-D137)/(A138-A137)</f>
        <v>-1.5372648370247847E-2</v>
      </c>
      <c r="G137" s="13">
        <f>(F137*$B$10*$B$9)/100000</f>
        <v>-6.000000000441867</v>
      </c>
    </row>
    <row r="138" spans="1:7" x14ac:dyDescent="0.3">
      <c r="A138" s="11">
        <v>9.1999999999999993</v>
      </c>
      <c r="B138" s="12">
        <f>(($B$19+($B$18*A138)+(($B$20*A138^2)/(2*$B$10*$B$9))+(($B$17*A138^3)/(6*$B$10*$B$9)))*100)-IF(A138&gt;$B$12,(($B$13/(6*$B$10*$B$9))*((A138-$B$12)^3))*100000,0)</f>
        <v>-2.4721473232632247</v>
      </c>
      <c r="C138" s="12">
        <f>(B139-B138)/(A139-A138)</f>
        <v>0.2582861136817679</v>
      </c>
      <c r="D138" s="13">
        <f>(C139-C138)/(A139-A138)</f>
        <v>8.7624095703909138E-2</v>
      </c>
      <c r="E138" s="13">
        <f>(D138*$B$10*$B$9)/100000</f>
        <v>34.199999999980271</v>
      </c>
      <c r="F138" s="13">
        <f>(D139-D138)/(A139-A138)</f>
        <v>-1.5372648369811118E-2</v>
      </c>
      <c r="G138" s="13">
        <f>(F138*$B$10*$B$9)/100000</f>
        <v>-6.0000000002714104</v>
      </c>
    </row>
    <row r="139" spans="1:7" x14ac:dyDescent="0.3">
      <c r="A139" s="11">
        <v>9.3000000000000007</v>
      </c>
      <c r="B139" s="12">
        <f>(($B$19+($B$18*A139)+(($B$20*A139^2)/(2*$B$10*$B$9))+(($B$17*A139^3)/(6*$B$10*$B$9)))*100)-IF(A139&gt;$B$12,(($B$13/(6*$B$10*$B$9))*((A139-$B$12)^3))*100000,0)</f>
        <v>-2.4463187118950476</v>
      </c>
      <c r="C139" s="12">
        <f>(B140-B139)/(A140-A139)</f>
        <v>0.26704852325215894</v>
      </c>
      <c r="D139" s="13">
        <f>(C140-C139)/(A140-A139)</f>
        <v>8.6086830866928005E-2</v>
      </c>
      <c r="E139" s="13">
        <f>(D139*$B$10*$B$9)/100000</f>
        <v>33.59999999995312</v>
      </c>
      <c r="F139" s="13">
        <f>(D140-D139)/(A140-A139)</f>
        <v>-1.5372648366268669E-2</v>
      </c>
      <c r="G139" s="13">
        <f>(F139*$B$10*$B$9)/100000</f>
        <v>-5.9999999988887796</v>
      </c>
    </row>
    <row r="140" spans="1:7" x14ac:dyDescent="0.3">
      <c r="A140" s="11">
        <v>9.4</v>
      </c>
      <c r="B140" s="12">
        <f>(($B$19+($B$18*A140)+(($B$20*A140^2)/(2*$B$10*$B$9))+(($B$17*A140^3)/(6*$B$10*$B$9)))*100)-IF(A140&gt;$B$12,(($B$13/(6*$B$10*$B$9))*((A140-$B$12)^3))*100000,0)</f>
        <v>-2.4196138595698318</v>
      </c>
      <c r="C140" s="12">
        <f>(B141-B140)/(A141-A140)</f>
        <v>0.27565720633885171</v>
      </c>
      <c r="D140" s="13">
        <f>(C141-C140)/(A141-A140)</f>
        <v>8.4549566030301143E-2</v>
      </c>
      <c r="E140" s="13">
        <f>(D140*$B$10*$B$9)/100000</f>
        <v>33.000000000064247</v>
      </c>
      <c r="F140" s="13">
        <f>(D141-D140)/(A141-A140)</f>
        <v>-1.5372648371586776E-2</v>
      </c>
      <c r="G140" s="13">
        <f>(F140*$B$10*$B$9)/100000</f>
        <v>-6.000000000964457</v>
      </c>
    </row>
    <row r="141" spans="1:7" x14ac:dyDescent="0.3">
      <c r="A141" s="11">
        <v>9.5</v>
      </c>
      <c r="B141" s="12">
        <f>(($B$19+($B$18*A141)+(($B$20*A141^2)/(2*$B$10*$B$9))+(($B$17*A141^3)/(6*$B$10*$B$9)))*100)-IF(A141&gt;$B$12,(($B$13/(6*$B$10*$B$9))*((A141-$B$12)^3))*100000,0)</f>
        <v>-2.3920481389359467</v>
      </c>
      <c r="C141" s="12">
        <f>(B142-B141)/(A142-A141)</f>
        <v>0.2841121629418818</v>
      </c>
      <c r="D141" s="13">
        <f>(C142-C141)/(A142-A141)</f>
        <v>8.3012301193142471E-2</v>
      </c>
      <c r="E141" s="13">
        <f>(D141*$B$10*$B$9)/100000</f>
        <v>32.399999999967797</v>
      </c>
      <c r="F141" s="13">
        <f>(D142-D141)/(A142-A141)</f>
        <v>-1.5372648367689755E-2</v>
      </c>
      <c r="G141" s="13">
        <f>(F141*$B$10*$B$9)/100000</f>
        <v>-5.9999999994434345</v>
      </c>
    </row>
    <row r="142" spans="1:7" x14ac:dyDescent="0.3">
      <c r="A142" s="11">
        <v>9.6</v>
      </c>
      <c r="B142" s="12">
        <f>(($B$19+($B$18*A142)+(($B$20*A142^2)/(2*$B$10*$B$9))+(($B$17*A142^3)/(6*$B$10*$B$9)))*100)-IF(A142&gt;$B$12,(($B$13/(6*$B$10*$B$9))*((A142-$B$12)^3))*100000,0)</f>
        <v>-2.3636369226417586</v>
      </c>
      <c r="C142" s="12">
        <f>(B143-B142)/(A143-A142)</f>
        <v>0.29241339306119601</v>
      </c>
      <c r="D142" s="13">
        <f>(C143-C142)/(A143-A142)</f>
        <v>8.1475036356373501E-2</v>
      </c>
      <c r="E142" s="13">
        <f>(D142*$B$10*$B$9)/100000</f>
        <v>31.800000000023459</v>
      </c>
      <c r="F142" s="13">
        <f>(D143-D142)/(A143-A142)</f>
        <v>-1.5372648370979207E-2</v>
      </c>
      <c r="G142" s="13">
        <f>(F142*$B$10*$B$9)/100000</f>
        <v>-6.0000000007273195</v>
      </c>
    </row>
    <row r="143" spans="1:7" x14ac:dyDescent="0.3">
      <c r="A143" s="11">
        <v>9.6999999999999993</v>
      </c>
      <c r="B143" s="12">
        <f>(($B$19+($B$18*A143)+(($B$20*A143^2)/(2*$B$10*$B$9))+(($B$17*A143^3)/(6*$B$10*$B$9)))*100)-IF(A143&gt;$B$12,(($B$13/(6*$B$10*$B$9))*((A143-$B$12)^3))*100000,0)</f>
        <v>-2.3343955833356391</v>
      </c>
      <c r="C143" s="12">
        <f>(B144-B143)/(A144-A143)</f>
        <v>0.30056089669683334</v>
      </c>
      <c r="D143" s="13">
        <f>(C144-C143)/(A144-A143)</f>
        <v>7.9937771519275586E-2</v>
      </c>
      <c r="E143" s="13">
        <f>(D143*$B$10*$B$9)/100000</f>
        <v>31.199999999950734</v>
      </c>
      <c r="F143" s="13">
        <f>(D144-D143)/(A144-A143)</f>
        <v>-1.5372648367675327E-2</v>
      </c>
      <c r="G143" s="13">
        <f>(F143*$B$10*$B$9)/100000</f>
        <v>-5.9999999994378035</v>
      </c>
    </row>
    <row r="144" spans="1:7" x14ac:dyDescent="0.3">
      <c r="A144" s="11">
        <v>9.8000000000000007</v>
      </c>
      <c r="B144" s="12">
        <f>(($B$19+($B$18*A144)+(($B$20*A144^2)/(2*$B$10*$B$9))+(($B$17*A144^3)/(6*$B$10*$B$9)))*100)-IF(A144&gt;$B$12,(($B$13/(6*$B$10*$B$9))*((A144-$B$12)^3))*100000,0)</f>
        <v>-2.3043394936659554</v>
      </c>
      <c r="C144" s="12">
        <f>(B145-B144)/(A145-A144)</f>
        <v>0.30855467384876101</v>
      </c>
      <c r="D144" s="13">
        <f>(C145-C144)/(A145-A144)</f>
        <v>7.8400506682508031E-2</v>
      </c>
      <c r="E144" s="13">
        <f>(D144*$B$10*$B$9)/100000</f>
        <v>30.600000000006943</v>
      </c>
      <c r="F144" s="13">
        <f>(D145-D144)/(A145-A144)</f>
        <v>-1.5372648367145745E-2</v>
      </c>
      <c r="G144" s="13">
        <f>(F144*$B$10*$B$9)/100000</f>
        <v>-5.9999999992311057</v>
      </c>
    </row>
    <row r="145" spans="1:7" x14ac:dyDescent="0.3">
      <c r="A145" s="11">
        <v>9.9</v>
      </c>
      <c r="B145" s="12">
        <f>(($B$19+($B$18*A145)+(($B$20*A145^2)/(2*$B$10*$B$9))+(($B$17*A145^3)/(6*$B$10*$B$9)))*100)-IF(A145&gt;$B$12,(($B$13/(6*$B$10*$B$9))*((A145-$B$12)^3))*100000,0)</f>
        <v>-2.2734840262810794</v>
      </c>
      <c r="C145" s="12">
        <f>(B146-B145)/(A146-A145)</f>
        <v>0.31639472451701178</v>
      </c>
      <c r="D145" s="13">
        <f>(C146-C145)/(A146-A145)</f>
        <v>7.6863241845793462E-2</v>
      </c>
      <c r="E145" s="13">
        <f>(D145*$B$10*$B$9)/100000</f>
        <v>30.000000000083833</v>
      </c>
      <c r="F145" s="13">
        <f>(D146-D145)/(A146-A145)</f>
        <v>-1.5372648373818324E-2</v>
      </c>
      <c r="G145" s="13">
        <f>(F145*$B$10*$B$9)/100000</f>
        <v>-6.0000000018354376</v>
      </c>
    </row>
    <row r="146" spans="1:7" x14ac:dyDescent="0.3">
      <c r="A146" s="11">
        <v>10</v>
      </c>
      <c r="B146" s="12">
        <f>(($B$19+($B$18*A146)+(($B$20*A146^2)/(2*$B$10*$B$9))+(($B$17*A146^3)/(6*$B$10*$B$9)))*100)-IF(A146&gt;$B$12,(($B$13/(6*$B$10*$B$9))*((A146-$B$12)^3))*100000,0)</f>
        <v>-2.2418445538293783</v>
      </c>
      <c r="C146" s="12">
        <f>(B147-B146)/(A147-A146)</f>
        <v>0.3240810487015911</v>
      </c>
      <c r="D146" s="13">
        <f>(C147-C146)/(A147-A146)</f>
        <v>7.5325977008411635E-2</v>
      </c>
      <c r="E146" s="13">
        <f>(D146*$B$10*$B$9)/100000</f>
        <v>29.399999999900292</v>
      </c>
      <c r="F146" s="13">
        <f>(D147-D146)/(A147-A146)</f>
        <v>-1.537264836597446E-2</v>
      </c>
      <c r="G146" s="13">
        <f>(F146*$B$10*$B$9)/100000</f>
        <v>-5.9999999987739487</v>
      </c>
    </row>
    <row r="147" spans="1:7" x14ac:dyDescent="0.3">
      <c r="A147" s="11">
        <v>10.1</v>
      </c>
      <c r="B147" s="12">
        <f>(($B$19+($B$18*A147)+(($B$20*A147^2)/(2*$B$10*$B$9))+(($B$17*A147^3)/(6*$B$10*$B$9)))*100)-IF(A147&gt;$B$12,(($B$13/(6*$B$10*$B$9))*((A147-$B$12)^3))*100000,0)</f>
        <v>-2.2094364489592193</v>
      </c>
      <c r="C147" s="12">
        <f>(B148-B147)/(A148-A147)</f>
        <v>0.33161364640243224</v>
      </c>
      <c r="D147" s="13">
        <f>(C148-C147)/(A148-A147)</f>
        <v>7.3788712171814194E-2</v>
      </c>
      <c r="E147" s="13">
        <f>(D147*$B$10*$B$9)/100000</f>
        <v>28.800000000022902</v>
      </c>
      <c r="F147" s="13">
        <f>(D148-D147)/(A148-A147)</f>
        <v>-1.5372648367735968E-2</v>
      </c>
      <c r="G147" s="13">
        <f>(F147*$B$10*$B$9)/100000</f>
        <v>-5.9999999994614717</v>
      </c>
    </row>
    <row r="148" spans="1:7" x14ac:dyDescent="0.3">
      <c r="A148" s="11">
        <v>10.199999999999999</v>
      </c>
      <c r="B148" s="12">
        <f>(($B$19+($B$18*A148)+(($B$20*A148^2)/(2*$B$10*$B$9))+(($B$17*A148^3)/(6*$B$10*$B$9)))*100)-IF(A148&gt;$B$12,(($B$13/(6*$B$10*$B$9))*((A148-$B$12)^3))*100000,0)</f>
        <v>-2.1762750843189762</v>
      </c>
      <c r="C148" s="12">
        <f>(B149-B148)/(A149-A148)</f>
        <v>0.33899251761961363</v>
      </c>
      <c r="D148" s="13">
        <f>(C149-C148)/(A149-A148)</f>
        <v>7.2251447335040603E-2</v>
      </c>
      <c r="E148" s="13">
        <f>(D148*$B$10*$B$9)/100000</f>
        <v>28.200000000076756</v>
      </c>
      <c r="F148" s="13">
        <f>(D149-D148)/(A149-A148)</f>
        <v>-1.5372648374399115E-2</v>
      </c>
      <c r="G148" s="13">
        <f>(F148*$B$10*$B$9)/100000</f>
        <v>-6.0000000020621229</v>
      </c>
    </row>
    <row r="149" spans="1:7" x14ac:dyDescent="0.3">
      <c r="A149" s="11">
        <v>10.3</v>
      </c>
      <c r="B149" s="12">
        <f>(($B$19+($B$18*A149)+(($B$20*A149^2)/(2*$B$10*$B$9))+(($B$17*A149^3)/(6*$B$10*$B$9)))*100)-IF(A149&gt;$B$12,(($B$13/(6*$B$10*$B$9))*((A149-$B$12)^3))*100000,0)</f>
        <v>-2.1423758325570144</v>
      </c>
      <c r="C149" s="12">
        <f>(B150-B149)/(A150-A149)</f>
        <v>0.34621766235311779</v>
      </c>
      <c r="D149" s="13">
        <f>(C150-C149)/(A150-A149)</f>
        <v>7.0714182497600669E-2</v>
      </c>
      <c r="E149" s="13">
        <f>(D149*$B$10*$B$9)/100000</f>
        <v>27.599999999870533</v>
      </c>
      <c r="F149" s="13">
        <f>(D150-D149)/(A150-A149)</f>
        <v>-1.5372648364936401E-2</v>
      </c>
      <c r="G149" s="13">
        <f>(F149*$B$10*$B$9)/100000</f>
        <v>-5.9999999983687911</v>
      </c>
    </row>
    <row r="150" spans="1:7" x14ac:dyDescent="0.3">
      <c r="A150" s="11">
        <v>10.4</v>
      </c>
      <c r="B150" s="12">
        <f>(($B$19+($B$18*A150)+(($B$20*A150^2)/(2*$B$10*$B$9))+(($B$17*A150^3)/(6*$B$10*$B$9)))*100)-IF(A150&gt;$B$12,(($B$13/(6*$B$10*$B$9))*((A150-$B$12)^3))*100000,0)</f>
        <v>-2.1077540663217027</v>
      </c>
      <c r="C150" s="12">
        <f>(B151-B150)/(A151-A150)</f>
        <v>0.35328908060287784</v>
      </c>
      <c r="D150" s="13">
        <f>(C151-C150)/(A151-A150)</f>
        <v>6.9176917661107035E-2</v>
      </c>
      <c r="E150" s="13">
        <f>(D150*$B$10*$B$9)/100000</f>
        <v>27.000000000033658</v>
      </c>
      <c r="F150" s="13">
        <f>(D151-D150)/(A151-A150)</f>
        <v>-1.5372648368705747E-2</v>
      </c>
      <c r="G150" s="13">
        <f>(F150*$B$10*$B$9)/100000</f>
        <v>-5.9999999998399804</v>
      </c>
    </row>
    <row r="151" spans="1:7" x14ac:dyDescent="0.3">
      <c r="A151" s="11">
        <v>10.5</v>
      </c>
      <c r="B151" s="12">
        <f>(($B$19+($B$18*A151)+(($B$20*A151^2)/(2*$B$10*$B$9))+(($B$17*A151^3)/(6*$B$10*$B$9)))*100)-IF(A151&gt;$B$12,(($B$13/(6*$B$10*$B$9))*((A151-$B$12)^3))*100000,0)</f>
        <v>-2.072425158261415</v>
      </c>
      <c r="C151" s="12">
        <f>(B152-B151)/(A152-A151)</f>
        <v>0.36020677236898851</v>
      </c>
      <c r="D151" s="13">
        <f>(C152-C151)/(A152-A151)</f>
        <v>6.7639652824236465E-2</v>
      </c>
      <c r="E151" s="13">
        <f>(D151*$B$10*$B$9)/100000</f>
        <v>26.400000000049658</v>
      </c>
      <c r="F151" s="13">
        <f>(D152-D151)/(A152-A151)</f>
        <v>-1.5372648371586637E-2</v>
      </c>
      <c r="G151" s="13">
        <f>(F151*$B$10*$B$9)/100000</f>
        <v>-6.0000000009644019</v>
      </c>
    </row>
    <row r="152" spans="1:7" x14ac:dyDescent="0.3">
      <c r="A152" s="11">
        <v>10.6</v>
      </c>
      <c r="B152" s="12">
        <f>(($B$19+($B$18*A152)+(($B$20*A152^2)/(2*$B$10*$B$9))+(($B$17*A152^3)/(6*$B$10*$B$9)))*100)-IF(A152&gt;$B$12,(($B$13/(6*$B$10*$B$9))*((A152-$B$12)^3))*100000,0)</f>
        <v>-2.0364044810245163</v>
      </c>
      <c r="C152" s="12">
        <f>(B153-B152)/(A153-A152)</f>
        <v>0.36697073765141214</v>
      </c>
      <c r="D152" s="13">
        <f>(C153-C152)/(A153-A152)</f>
        <v>6.6102387987077807E-2</v>
      </c>
      <c r="E152" s="13">
        <f>(D152*$B$10*$B$9)/100000</f>
        <v>25.799999999953219</v>
      </c>
      <c r="F152" s="13">
        <f>(D153-D152)/(A153-A152)</f>
        <v>-1.5372648365169965E-2</v>
      </c>
      <c r="G152" s="13">
        <f>(F152*$B$10*$B$9)/100000</f>
        <v>-5.9999999984599519</v>
      </c>
    </row>
    <row r="153" spans="1:7" x14ac:dyDescent="0.3">
      <c r="A153" s="11">
        <v>10.7</v>
      </c>
      <c r="B153" s="12">
        <f>(($B$19+($B$18*A153)+(($B$20*A153^2)/(2*$B$10*$B$9))+(($B$17*A153^3)/(6*$B$10*$B$9)))*100)-IF(A153&gt;$B$12,(($B$13/(6*$B$10*$B$9))*((A153-$B$12)^3))*100000,0)</f>
        <v>-1.9997074072593752</v>
      </c>
      <c r="C153" s="12">
        <f>(B154-B153)/(A154-A153)</f>
        <v>0.37358097645011989</v>
      </c>
      <c r="D153" s="13">
        <f>(C154-C153)/(A154-A153)</f>
        <v>6.4565123150560816E-2</v>
      </c>
      <c r="E153" s="13">
        <f>(D153*$B$10*$B$9)/100000</f>
        <v>25.200000000107227</v>
      </c>
      <c r="F153" s="13">
        <f>(D154-D153)/(A154-A153)</f>
        <v>-1.537264837423952E-2</v>
      </c>
      <c r="G153" s="13">
        <f>(F153*$B$10*$B$9)/100000</f>
        <v>-6.0000000019998323</v>
      </c>
    </row>
    <row r="154" spans="1:7" x14ac:dyDescent="0.3">
      <c r="A154" s="11">
        <v>10.8</v>
      </c>
      <c r="B154" s="12">
        <f>(($B$19+($B$18*A154)+(($B$20*A154^2)/(2*$B$10*$B$9))+(($B$17*A154^3)/(6*$B$10*$B$9)))*100)-IF(A154&gt;$B$12,(($B$13/(6*$B$10*$B$9))*((A154-$B$12)^3))*100000,0)</f>
        <v>-1.9623493096143627</v>
      </c>
      <c r="C154" s="12">
        <f>(B155-B154)/(A155-A154)</f>
        <v>0.38003748876517607</v>
      </c>
      <c r="D154" s="13">
        <f>(C155-C154)/(A155-A154)</f>
        <v>6.3027858313136842E-2</v>
      </c>
      <c r="E154" s="13">
        <f>(D154*$B$10*$B$9)/100000</f>
        <v>24.599999999907237</v>
      </c>
      <c r="F154" s="13">
        <f>(D155-D154)/(A155-A154)</f>
        <v>-1.5372648366490783E-2</v>
      </c>
      <c r="G154" s="13">
        <f>(F154*$B$10*$B$9)/100000</f>
        <v>-5.999999998975472</v>
      </c>
    </row>
    <row r="155" spans="1:7" x14ac:dyDescent="0.3">
      <c r="A155" s="11">
        <v>10.9</v>
      </c>
      <c r="B155" s="12">
        <f>(($B$19+($B$18*A155)+(($B$20*A155^2)/(2*$B$10*$B$9))+(($B$17*A155^3)/(6*$B$10*$B$9)))*100)-IF(A155&gt;$B$12,(($B$13/(6*$B$10*$B$9))*((A155-$B$12)^3))*100000,0)</f>
        <v>-1.9243455607378452</v>
      </c>
      <c r="C155" s="12">
        <f>(B156-B155)/(A156-A155)</f>
        <v>0.38634027459648973</v>
      </c>
      <c r="D155" s="13">
        <f>(C156-C155)/(A156-A155)</f>
        <v>6.1490593476487769E-2</v>
      </c>
      <c r="E155" s="13">
        <f>(D155*$B$10*$B$9)/100000</f>
        <v>24.000000000009692</v>
      </c>
      <c r="F155" s="13">
        <f>(D156-D155)/(A156-A155)</f>
        <v>-1.537264837025437E-2</v>
      </c>
      <c r="G155" s="13">
        <f>(F155*$B$10*$B$9)/100000</f>
        <v>-6.0000000004444134</v>
      </c>
    </row>
    <row r="156" spans="1:7" x14ac:dyDescent="0.3">
      <c r="A156" s="11">
        <v>11</v>
      </c>
      <c r="B156" s="12">
        <f>(($B$19+($B$18*A156)+(($B$20*A156^2)/(2*$B$10*$B$9))+(($B$17*A156^3)/(6*$B$10*$B$9)))*100)-IF(A156&gt;$B$12,(($B$13/(6*$B$10*$B$9))*((A156-$B$12)^3))*100000,0)</f>
        <v>-1.8857115332781964</v>
      </c>
      <c r="C156" s="12">
        <f>(B157-B156)/(A157-A156)</f>
        <v>0.39248933394413849</v>
      </c>
      <c r="D156" s="13">
        <f>(C157-C156)/(A157-A156)</f>
        <v>5.9953328639462337E-2</v>
      </c>
      <c r="E156" s="13">
        <f>(D156*$B$10*$B$9)/100000</f>
        <v>23.399999999965253</v>
      </c>
      <c r="F156" s="13">
        <f>(D157-D156)/(A157-A156)</f>
        <v>-1.537264836632425E-2</v>
      </c>
      <c r="G156" s="13">
        <f>(F156*$B$10*$B$9)/100000</f>
        <v>-5.9999999989104733</v>
      </c>
    </row>
    <row r="157" spans="1:7" x14ac:dyDescent="0.3">
      <c r="A157" s="11">
        <v>11.1</v>
      </c>
      <c r="B157" s="12">
        <f>(($B$19+($B$18*A157)+(($B$20*A157^2)/(2*$B$10*$B$9))+(($B$17*A157^3)/(6*$B$10*$B$9)))*100)-IF(A157&gt;$B$12,(($B$13/(6*$B$10*$B$9))*((A157-$B$12)^3))*100000,0)</f>
        <v>-1.8464625998837827</v>
      </c>
      <c r="C157" s="12">
        <f>(B158-B157)/(A158-A157)</f>
        <v>0.3984846668080847</v>
      </c>
      <c r="D157" s="13">
        <f>(C158-C157)/(A158-A157)</f>
        <v>5.8416063802829918E-2</v>
      </c>
      <c r="E157" s="13">
        <f>(D157*$B$10*$B$9)/100000</f>
        <v>22.800000000074206</v>
      </c>
      <c r="F157" s="13">
        <f>(D158-D157)/(A158-A157)</f>
        <v>-1.537264837260152E-2</v>
      </c>
      <c r="G157" s="13">
        <f>(F157*$B$10*$B$9)/100000</f>
        <v>-6.0000000013605144</v>
      </c>
    </row>
    <row r="158" spans="1:7" x14ac:dyDescent="0.3">
      <c r="A158" s="11">
        <v>11.2</v>
      </c>
      <c r="B158" s="12">
        <f>(($B$19+($B$18*A158)+(($B$20*A158^2)/(2*$B$10*$B$9))+(($B$17*A158^3)/(6*$B$10*$B$9)))*100)-IF(A158&gt;$B$12,(($B$13/(6*$B$10*$B$9))*((A158-$B$12)^3))*100000,0)</f>
        <v>-1.8066141332029744</v>
      </c>
      <c r="C158" s="12">
        <f>(B159-B158)/(A159-A158)</f>
        <v>0.40432627318836767</v>
      </c>
      <c r="D158" s="13">
        <f>(C159-C158)/(A159-A158)</f>
        <v>5.6878798965569771E-2</v>
      </c>
      <c r="E158" s="13">
        <f>(D158*$B$10*$B$9)/100000</f>
        <v>22.199999999938157</v>
      </c>
      <c r="F158" s="13">
        <f>(D159-D158)/(A159-A158)</f>
        <v>-1.537264836563668E-2</v>
      </c>
      <c r="G158" s="13">
        <f>(F158*$B$10*$B$9)/100000</f>
        <v>-5.9999999986421129</v>
      </c>
    </row>
    <row r="159" spans="1:7" x14ac:dyDescent="0.3">
      <c r="A159" s="11">
        <v>11.3</v>
      </c>
      <c r="B159" s="12">
        <f>(($B$19+($B$18*A159)+(($B$20*A159^2)/(2*$B$10*$B$9))+(($B$17*A159^3)/(6*$B$10*$B$9)))*100)-IF(A159&gt;$B$12,(($B$13/(6*$B$10*$B$9))*((A159-$B$12)^3))*100000,0)</f>
        <v>-1.766181505884137</v>
      </c>
      <c r="C159" s="12">
        <f>(B160-B159)/(A160-A159)</f>
        <v>0.41001415308492473</v>
      </c>
      <c r="D159" s="13">
        <f>(C160-C159)/(A160-A159)</f>
        <v>5.5341534129006081E-2</v>
      </c>
      <c r="E159" s="13">
        <f>(D159*$B$10*$B$9)/100000</f>
        <v>21.600000000073937</v>
      </c>
      <c r="F159" s="13">
        <f>(D160-D159)/(A160-A159)</f>
        <v>-1.5372648371375695E-2</v>
      </c>
      <c r="G159" s="13">
        <f>(F159*$B$10*$B$9)/100000</f>
        <v>-6.0000000008820704</v>
      </c>
    </row>
    <row r="160" spans="1:7" x14ac:dyDescent="0.3">
      <c r="A160" s="11">
        <v>11.4</v>
      </c>
      <c r="B160" s="12">
        <f>(($B$19+($B$18*A160)+(($B$20*A160^2)/(2*$B$10*$B$9))+(($B$17*A160^3)/(6*$B$10*$B$9)))*100)-IF(A160&gt;$B$12,(($B$13/(6*$B$10*$B$9))*((A160-$B$12)^3))*100000,0)</f>
        <v>-1.7251800905756447</v>
      </c>
      <c r="C160" s="12">
        <f>(B161-B160)/(A161-A160)</f>
        <v>0.41554830649782531</v>
      </c>
      <c r="D160" s="13">
        <f>(C161-C160)/(A161-A160)</f>
        <v>5.3804269291868517E-2</v>
      </c>
      <c r="E160" s="13">
        <f>(D160*$B$10*$B$9)/100000</f>
        <v>20.999999999985732</v>
      </c>
      <c r="F160" s="13">
        <f>(D161-D160)/(A161-A160)</f>
        <v>-1.5372648371814302E-2</v>
      </c>
      <c r="G160" s="13">
        <f>(F160*$B$10*$B$9)/100000</f>
        <v>-6.0000000010532606</v>
      </c>
    </row>
    <row r="161" spans="1:7" x14ac:dyDescent="0.3">
      <c r="A161" s="11">
        <v>11.5</v>
      </c>
      <c r="B161" s="12">
        <f>(($B$19+($B$18*A161)+(($B$20*A161^2)/(2*$B$10*$B$9))+(($B$17*A161^3)/(6*$B$10*$B$9)))*100)-IF(A161&gt;$B$12,(($B$13/(6*$B$10*$B$9))*((A161-$B$12)^3))*100000,0)</f>
        <v>-1.6836252599258623</v>
      </c>
      <c r="C161" s="12">
        <f>(B162-B161)/(A162-A161)</f>
        <v>0.42092873342701215</v>
      </c>
      <c r="D161" s="13">
        <f>(C162-C161)/(A162-A161)</f>
        <v>5.2267004454687092E-2</v>
      </c>
      <c r="E161" s="13">
        <f>(D161*$B$10*$B$9)/100000</f>
        <v>20.399999999880407</v>
      </c>
      <c r="F161" s="13">
        <f>(D162-D161)/(A162-A161)</f>
        <v>-1.5372648363693021E-2</v>
      </c>
      <c r="G161" s="13">
        <f>(F161*$B$10*$B$9)/100000</f>
        <v>-5.9999999978834957</v>
      </c>
    </row>
    <row r="162" spans="1:7" x14ac:dyDescent="0.3">
      <c r="A162" s="11">
        <v>11.6</v>
      </c>
      <c r="B162" s="12">
        <f>(($B$19+($B$18*A162)+(($B$20*A162^2)/(2*$B$10*$B$9))+(($B$17*A162^3)/(6*$B$10*$B$9)))*100)-IF(A162&gt;$B$12,(($B$13/(6*$B$10*$B$9))*((A162-$B$12)^3))*100000,0)</f>
        <v>-1.6415323865831613</v>
      </c>
      <c r="C162" s="12">
        <f>(B163-B162)/(A163-A162)</f>
        <v>0.42615543387248084</v>
      </c>
      <c r="D162" s="13">
        <f>(C163-C162)/(A163-A162)</f>
        <v>5.0729739618317796E-2</v>
      </c>
      <c r="E162" s="13">
        <f>(D162*$B$10*$B$9)/100000</f>
        <v>19.800000000092062</v>
      </c>
      <c r="F162" s="13">
        <f>(D163-D162)/(A163-A162)</f>
        <v>-1.5372648370962623E-2</v>
      </c>
      <c r="G162" s="13">
        <f>(F162*$B$10*$B$9)/100000</f>
        <v>-6.0000000007208474</v>
      </c>
    </row>
    <row r="163" spans="1:7" x14ac:dyDescent="0.3">
      <c r="A163" s="11">
        <v>11.7</v>
      </c>
      <c r="B163" s="12">
        <f>(($B$19+($B$18*A163)+(($B$20*A163^2)/(2*$B$10*$B$9))+(($B$17*A163^3)/(6*$B$10*$B$9)))*100)-IF(A163&gt;$B$12,(($B$13/(6*$B$10*$B$9))*((A163-$B$12)^3))*100000,0)</f>
        <v>-1.5989168431959133</v>
      </c>
      <c r="C163" s="12">
        <f>(B164-B163)/(A164-A163)</f>
        <v>0.4312284078343126</v>
      </c>
      <c r="D163" s="13">
        <f>(C164-C163)/(A164-A163)</f>
        <v>4.9192474781221539E-2</v>
      </c>
      <c r="E163" s="13">
        <f>(D163*$B$10*$B$9)/100000</f>
        <v>19.20000000001998</v>
      </c>
      <c r="F163" s="13">
        <f>(D164-D163)/(A164-A163)</f>
        <v>-1.537264837012885E-2</v>
      </c>
      <c r="G163" s="13">
        <f>(F163*$B$10*$B$9)/100000</f>
        <v>-6.0000000003954224</v>
      </c>
    </row>
    <row r="164" spans="1:7" x14ac:dyDescent="0.3">
      <c r="A164" s="11">
        <v>11.8</v>
      </c>
      <c r="B164" s="12">
        <f>(($B$19+($B$18*A164)+(($B$20*A164^2)/(2*$B$10*$B$9))+(($B$17*A164^3)/(6*$B$10*$B$9)))*100)-IF(A164&gt;$B$12,(($B$13/(6*$B$10*$B$9))*((A164-$B$12)^3))*100000,0)</f>
        <v>-1.5557940024124814</v>
      </c>
      <c r="C164" s="12">
        <f>(B165-B164)/(A165-A164)</f>
        <v>0.43614765531243482</v>
      </c>
      <c r="D164" s="13">
        <f>(C165-C164)/(A165-A164)</f>
        <v>4.7655209944208632E-2</v>
      </c>
      <c r="E164" s="13">
        <f>(D164*$B$10*$B$9)/100000</f>
        <v>18.599999999980426</v>
      </c>
      <c r="F164" s="13">
        <f>(D165-D164)/(A165-A164)</f>
        <v>-1.537264836736779E-2</v>
      </c>
      <c r="G164" s="13">
        <f>(F164*$B$10*$B$9)/100000</f>
        <v>-5.9999999993177715</v>
      </c>
    </row>
    <row r="165" spans="1:7" x14ac:dyDescent="0.3">
      <c r="A165" s="11">
        <v>11.9</v>
      </c>
      <c r="B165" s="12">
        <f>(($B$19+($B$18*A165)+(($B$20*A165^2)/(2*$B$10*$B$9))+(($B$17*A165^3)/(6*$B$10*$B$9)))*100)-IF(A165&gt;$B$12,(($B$13/(6*$B$10*$B$9))*((A165-$B$12)^3))*100000,0)</f>
        <v>-1.5121792368812381</v>
      </c>
      <c r="C165" s="12">
        <f>(B166-B165)/(A166-A165)</f>
        <v>0.44091317630685567</v>
      </c>
      <c r="D165" s="13">
        <f>(C166-C165)/(A166-A165)</f>
        <v>4.6117945107471858E-2</v>
      </c>
      <c r="E165" s="13">
        <f>(D165*$B$10*$B$9)/100000</f>
        <v>18.000000000048654</v>
      </c>
      <c r="F165" s="13">
        <f>(D166-D165)/(A166-A165)</f>
        <v>-1.5372648374484389E-2</v>
      </c>
      <c r="G165" s="13">
        <f>(F165*$B$10*$B$9)/100000</f>
        <v>-6.0000000020954056</v>
      </c>
    </row>
    <row r="166" spans="1:7" x14ac:dyDescent="0.3">
      <c r="A166" s="11">
        <v>12</v>
      </c>
      <c r="B166" s="12">
        <f>(($B$19+($B$18*A166)+(($B$20*A166^2)/(2*$B$10*$B$9))+(($B$17*A166^3)/(6*$B$10*$B$9)))*100)-IF(A166&gt;$B$12,(($B$13/(6*$B$10*$B$9))*((A166-$B$12)^3))*100000,0)</f>
        <v>-1.4680879192505527</v>
      </c>
      <c r="C166" s="12">
        <f>(B167-B166)/(A167-A166)</f>
        <v>0.44552497081760284</v>
      </c>
      <c r="D166" s="13">
        <f>(C167-C166)/(A167-A166)</f>
        <v>4.4580680270023425E-2</v>
      </c>
      <c r="E166" s="13">
        <f>(D166*$B$10*$B$9)/100000</f>
        <v>17.399999999839117</v>
      </c>
      <c r="F166" s="13">
        <f>(D167-D166)/(A167-A166)</f>
        <v>-1.5372648361294939E-2</v>
      </c>
      <c r="G166" s="13">
        <f>(F166*$B$10*$B$9)/100000</f>
        <v>-5.9999999969475155</v>
      </c>
    </row>
    <row r="167" spans="1:7" x14ac:dyDescent="0.3">
      <c r="A167" s="11">
        <v>12.1</v>
      </c>
      <c r="B167" s="12">
        <f>(($B$19+($B$18*A167)+(($B$20*A167^2)/(2*$B$10*$B$9))+(($B$17*A167^3)/(6*$B$10*$B$9)))*100)-IF(A167&gt;$B$12,(($B$13/(6*$B$10*$B$9))*((A167-$B$12)^3))*100000,0)</f>
        <v>-1.4235354221687926</v>
      </c>
      <c r="C167" s="12">
        <f>(B168-B167)/(A168-A167)</f>
        <v>0.44998303884460517</v>
      </c>
      <c r="D167" s="13">
        <f>(C168-C167)/(A168-A167)</f>
        <v>4.3043415433893936E-2</v>
      </c>
      <c r="E167" s="13">
        <f>(D167*$B$10*$B$9)/100000</f>
        <v>16.800000000144365</v>
      </c>
      <c r="F167" s="13">
        <f>(D168-D167)/(A168-A167)</f>
        <v>-1.5372648372654325E-2</v>
      </c>
      <c r="G167" s="13">
        <f>(F167*$B$10*$B$9)/100000</f>
        <v>-6.0000000013811245</v>
      </c>
    </row>
    <row r="168" spans="1:7" x14ac:dyDescent="0.3">
      <c r="A168" s="11">
        <v>12.2</v>
      </c>
      <c r="B168" s="12">
        <f>(($B$19+($B$18*A168)+(($B$20*A168^2)/(2*$B$10*$B$9))+(($B$17*A168^3)/(6*$B$10*$B$9)))*100)-IF(A168&gt;$B$12,(($B$13/(6*$B$10*$B$9))*((A168-$B$12)^3))*100000,0)</f>
        <v>-1.3785371182843322</v>
      </c>
      <c r="C168" s="12">
        <f>(B169-B168)/(A169-A168)</f>
        <v>0.45428738038799454</v>
      </c>
      <c r="D168" s="13">
        <f>(C169-C168)/(A169-A168)</f>
        <v>4.1506150596628509E-2</v>
      </c>
      <c r="E168" s="13">
        <f>(D168*$B$10*$B$9)/100000</f>
        <v>16.200000000006252</v>
      </c>
      <c r="F168" s="13">
        <f>(D169-D168)/(A169-A168)</f>
        <v>-1.5372648371051723E-2</v>
      </c>
      <c r="G168" s="13">
        <f>(F168*$B$10*$B$9)/100000</f>
        <v>-6.0000000007556231</v>
      </c>
    </row>
    <row r="169" spans="1:7" x14ac:dyDescent="0.3">
      <c r="A169" s="11">
        <v>12.3</v>
      </c>
      <c r="B169" s="12">
        <f>(($B$19+($B$18*A169)+(($B$20*A169^2)/(2*$B$10*$B$9))+(($B$17*A169^3)/(6*$B$10*$B$9)))*100)-IF(A169&gt;$B$12,(($B$13/(6*$B$10*$B$9))*((A169-$B$12)^3))*100000,0)</f>
        <v>-1.3331083802455321</v>
      </c>
      <c r="C169" s="12">
        <f>(B170-B169)/(A170-A169)</f>
        <v>0.45843799544765745</v>
      </c>
      <c r="D169" s="13">
        <f>(C170-C169)/(A170-A169)</f>
        <v>3.9968885759523315E-2</v>
      </c>
      <c r="E169" s="13">
        <f>(D169*$B$10*$B$9)/100000</f>
        <v>15.599999999930684</v>
      </c>
      <c r="F169" s="13">
        <f>(D170-D169)/(A170-A169)</f>
        <v>-1.5372648368489115E-2</v>
      </c>
      <c r="G169" s="13">
        <f>(F169*$B$10*$B$9)/100000</f>
        <v>-5.9999999997554276</v>
      </c>
    </row>
    <row r="170" spans="1:7" x14ac:dyDescent="0.3">
      <c r="A170" s="11">
        <v>12.4</v>
      </c>
      <c r="B170" s="12">
        <f>(($B$19+($B$18*A170)+(($B$20*A170^2)/(2*$B$10*$B$9))+(($B$17*A170^3)/(6*$B$10*$B$9)))*100)-IF(A170&gt;$B$12,(($B$13/(6*$B$10*$B$9))*((A170-$B$12)^3))*100000,0)</f>
        <v>-1.2872645807007665</v>
      </c>
      <c r="C170" s="12">
        <f>(B171-B170)/(A171-A170)</f>
        <v>0.46243488402360977</v>
      </c>
      <c r="D170" s="13">
        <f>(C171-C170)/(A171-A170)</f>
        <v>3.8431620922674409E-2</v>
      </c>
      <c r="E170" s="13">
        <f>(D170*$B$10*$B$9)/100000</f>
        <v>14.999999999955145</v>
      </c>
      <c r="F170" s="13">
        <f>(D171-D170)/(A171-A170)</f>
        <v>-1.5372648364486831E-2</v>
      </c>
      <c r="G170" s="13">
        <f>(F170*$B$10*$B$9)/100000</f>
        <v>-5.9999999981933225</v>
      </c>
    </row>
    <row r="171" spans="1:7" x14ac:dyDescent="0.3">
      <c r="A171" s="11">
        <v>12.5</v>
      </c>
      <c r="B171" s="12">
        <f>(($B$19+($B$18*A171)+(($B$20*A171^2)/(2*$B$10*$B$9))+(($B$17*A171^3)/(6*$B$10*$B$9)))*100)-IF(A171&gt;$B$12,(($B$13/(6*$B$10*$B$9))*((A171-$B$12)^3))*100000,0)</f>
        <v>-1.2410210922984057</v>
      </c>
      <c r="C171" s="12">
        <f>(B172-B171)/(A172-A171)</f>
        <v>0.4662780461158772</v>
      </c>
      <c r="D171" s="13">
        <f>(C172-C171)/(A172-A171)</f>
        <v>3.6894356086225731E-2</v>
      </c>
      <c r="E171" s="13">
        <f>(D171*$B$10*$B$9)/100000</f>
        <v>14.400000000135815</v>
      </c>
      <c r="F171" s="13">
        <f>(D172-D171)/(A172-A171)</f>
        <v>-1.5372648372430476E-2</v>
      </c>
      <c r="G171" s="13">
        <f>(F171*$B$10*$B$9)/100000</f>
        <v>-6.0000000012937562</v>
      </c>
    </row>
    <row r="172" spans="1:7" x14ac:dyDescent="0.3">
      <c r="A172" s="11">
        <v>12.6</v>
      </c>
      <c r="B172" s="12">
        <f>(($B$19+($B$18*A172)+(($B$20*A172^2)/(2*$B$10*$B$9))+(($B$17*A172^3)/(6*$B$10*$B$9)))*100)-IF(A172&gt;$B$12,(($B$13/(6*$B$10*$B$9))*((A172-$B$12)^3))*100000,0)</f>
        <v>-1.1943932876868182</v>
      </c>
      <c r="C172" s="12">
        <f>(B173-B172)/(A173-A172)</f>
        <v>0.46996748172449976</v>
      </c>
      <c r="D172" s="13">
        <f>(C173-C172)/(A173-A172)</f>
        <v>3.5357091248982689E-2</v>
      </c>
      <c r="E172" s="13">
        <f>(D172*$B$10*$B$9)/100000</f>
        <v>13.80000000000644</v>
      </c>
      <c r="F172" s="13">
        <f>(D173-D172)/(A173-A172)</f>
        <v>-1.537264837435713E-2</v>
      </c>
      <c r="G172" s="13">
        <f>(F172*$B$10*$B$9)/100000</f>
        <v>-6.000000002045736</v>
      </c>
    </row>
    <row r="173" spans="1:7" x14ac:dyDescent="0.3">
      <c r="A173" s="11">
        <v>12.7</v>
      </c>
      <c r="B173" s="12">
        <f>(($B$19+($B$18*A173)+(($B$20*A173^2)/(2*$B$10*$B$9))+(($B$17*A173^3)/(6*$B$10*$B$9)))*100)-IF(A173&gt;$B$12,(($B$13/(6*$B$10*$B$9))*((A173-$B$12)^3))*100000,0)</f>
        <v>-1.1473965395143684</v>
      </c>
      <c r="C173" s="12">
        <f>(B174-B173)/(A174-A173)</f>
        <v>0.47350319084939801</v>
      </c>
      <c r="D173" s="13">
        <f>(C174-C173)/(A174-A173)</f>
        <v>3.3819826411546981E-2</v>
      </c>
      <c r="E173" s="13">
        <f>(D173*$B$10*$B$9)/100000</f>
        <v>13.199999999801868</v>
      </c>
      <c r="F173" s="13">
        <f>(D174-D173)/(A174-A173)</f>
        <v>-1.5372648359107042E-2</v>
      </c>
      <c r="G173" s="13">
        <f>(F173*$B$10*$B$9)/100000</f>
        <v>-5.999999996093571</v>
      </c>
    </row>
    <row r="174" spans="1:7" x14ac:dyDescent="0.3">
      <c r="A174" s="11">
        <v>12.8</v>
      </c>
      <c r="B174" s="12">
        <f>(($B$19+($B$18*A174)+(($B$20*A174^2)/(2*$B$10*$B$9))+(($B$17*A174^3)/(6*$B$10*$B$9)))*100)-IF(A174&gt;$B$12,(($B$13/(6*$B$10*$B$9))*((A174-$B$12)^3))*100000,0)</f>
        <v>-1.1000462204294279</v>
      </c>
      <c r="C174" s="12">
        <f>(B175-B174)/(A175-A174)</f>
        <v>0.47688517349055276</v>
      </c>
      <c r="D174" s="13">
        <f>(C175-C174)/(A175-A174)</f>
        <v>3.2282561575636255E-2</v>
      </c>
      <c r="E174" s="13">
        <f>(D174*$B$10*$B$9)/100000</f>
        <v>12.600000000192502</v>
      </c>
      <c r="F174" s="13">
        <f>(D175-D174)/(A175-A174)</f>
        <v>-1.5372648375145006E-2</v>
      </c>
      <c r="G174" s="13">
        <f>(F174*$B$10*$B$9)/100000</f>
        <v>-6.0000000023532465</v>
      </c>
    </row>
    <row r="175" spans="1:7" x14ac:dyDescent="0.3">
      <c r="A175" s="11">
        <v>12.9</v>
      </c>
      <c r="B175" s="12">
        <f>(($B$19+($B$18*A175)+(($B$20*A175^2)/(2*$B$10*$B$9))+(($B$17*A175^3)/(6*$B$10*$B$9)))*100)-IF(A175&gt;$B$12,(($B$13/(6*$B$10*$B$9))*((A175-$B$12)^3))*100000,0)</f>
        <v>-1.0523577030803728</v>
      </c>
      <c r="C175" s="12">
        <f>(B176-B175)/(A176-A175)</f>
        <v>0.48011342964811637</v>
      </c>
      <c r="D175" s="13">
        <f>(C176-C175)/(A176-A175)</f>
        <v>3.074529673812176E-2</v>
      </c>
      <c r="E175" s="13">
        <f>(D175*$B$10*$B$9)/100000</f>
        <v>11.999999999957181</v>
      </c>
      <c r="F175" s="13">
        <f>(D176-D175)/(A176-A175)</f>
        <v>-1.537264836759542E-2</v>
      </c>
      <c r="G175" s="13">
        <f>(F175*$B$10*$B$9)/100000</f>
        <v>-5.999999999406616</v>
      </c>
    </row>
    <row r="176" spans="1:7" x14ac:dyDescent="0.3">
      <c r="A176" s="11">
        <v>13</v>
      </c>
      <c r="B176" s="12">
        <f>(($B$19+($B$18*A176)+(($B$20*A176^2)/(2*$B$10*$B$9))+(($B$17*A176^3)/(6*$B$10*$B$9)))*100)-IF(A176&gt;$B$12,(($B$13/(6*$B$10*$B$9))*((A176-$B$12)^3))*100000,0)</f>
        <v>-1.0043463601155613</v>
      </c>
      <c r="C176" s="12">
        <f>(B177-B176)/(A177-A176)</f>
        <v>0.48318795932192854</v>
      </c>
      <c r="D176" s="13">
        <f>(C177-C176)/(A177-A176)</f>
        <v>2.9208031901362223E-2</v>
      </c>
      <c r="E176" s="13">
        <f>(D176*$B$10*$B$9)/100000</f>
        <v>11.400000000016519</v>
      </c>
      <c r="F176" s="13">
        <f>(D177-D176)/(A177-A176)</f>
        <v>-1.5372648372014143E-2</v>
      </c>
      <c r="G176" s="13">
        <f>(F176*$B$10*$B$9)/100000</f>
        <v>-6.0000000011312586</v>
      </c>
    </row>
    <row r="177" spans="1:7" x14ac:dyDescent="0.3">
      <c r="A177" s="11">
        <v>13.1</v>
      </c>
      <c r="B177" s="12">
        <f>(($B$19+($B$18*A177)+(($B$20*A177^2)/(2*$B$10*$B$9))+(($B$17*A177^3)/(6*$B$10*$B$9)))*100)-IF(A177&gt;$B$12,(($B$13/(6*$B$10*$B$9))*((A177-$B$12)^3))*100000,0)</f>
        <v>-0.95602756418336865</v>
      </c>
      <c r="C177" s="12">
        <f>(B178-B177)/(A178-A177)</f>
        <v>0.48610876251206475</v>
      </c>
      <c r="D177" s="13">
        <f>(C178-C177)/(A178-A177)</f>
        <v>2.7670767064160814E-2</v>
      </c>
      <c r="E177" s="13">
        <f>(D177*$B$10*$B$9)/100000</f>
        <v>10.799999999903397</v>
      </c>
      <c r="F177" s="13">
        <f>(D178-D177)/(A178-A177)</f>
        <v>-1.5372648363647675E-2</v>
      </c>
      <c r="G177" s="13">
        <f>(F177*$B$10*$B$9)/100000</f>
        <v>-5.9999999978657961</v>
      </c>
    </row>
    <row r="178" spans="1:7" x14ac:dyDescent="0.3">
      <c r="A178" s="11">
        <v>13.2</v>
      </c>
      <c r="B178" s="12">
        <f>(($B$19+($B$18*A178)+(($B$20*A178^2)/(2*$B$10*$B$9))+(($B$17*A178^3)/(6*$B$10*$B$9)))*100)-IF(A178&gt;$B$12,(($B$13/(6*$B$10*$B$9))*((A178-$B$12)^3))*100000,0)</f>
        <v>-0.90741668793216235</v>
      </c>
      <c r="C178" s="12">
        <f>(B179-B178)/(A179-A178)</f>
        <v>0.48887583921848082</v>
      </c>
      <c r="D178" s="13">
        <f>(C179-C178)/(A179-A178)</f>
        <v>2.6133502227796052E-2</v>
      </c>
      <c r="E178" s="13">
        <f>(D178*$B$10*$B$9)/100000</f>
        <v>10.20000000011682</v>
      </c>
      <c r="F178" s="13">
        <f>(D179-D178)/(A179-A178)</f>
        <v>-1.5372648377332741E-2</v>
      </c>
      <c r="G178" s="13">
        <f>(F178*$B$10*$B$9)/100000</f>
        <v>-6.000000003207127</v>
      </c>
    </row>
    <row r="179" spans="1:7" x14ac:dyDescent="0.3">
      <c r="A179" s="11">
        <v>13.3</v>
      </c>
      <c r="B179" s="12">
        <f>(($B$19+($B$18*A179)+(($B$20*A179^2)/(2*$B$10*$B$9))+(($B$17*A179^3)/(6*$B$10*$B$9)))*100)-IF(A179&gt;$B$12,(($B$13/(6*$B$10*$B$9))*((A179-$B$12)^3))*100000,0)</f>
        <v>-0.85852910401031357</v>
      </c>
      <c r="C179" s="12">
        <f>(B180-B179)/(A180-A179)</f>
        <v>0.49148918944126047</v>
      </c>
      <c r="D179" s="13">
        <f>(C180-C179)/(A180-A179)</f>
        <v>2.4596237390062756E-2</v>
      </c>
      <c r="E179" s="13">
        <f>(D179*$B$10*$B$9)/100000</f>
        <v>9.599999999796097</v>
      </c>
      <c r="F179" s="13">
        <f>(D180-D179)/(A180-A179)</f>
        <v>-1.5372648358719187E-2</v>
      </c>
      <c r="G179" s="13">
        <f>(F179*$B$10*$B$9)/100000</f>
        <v>-5.9999999959421899</v>
      </c>
    </row>
    <row r="180" spans="1:7" x14ac:dyDescent="0.3">
      <c r="A180" s="11">
        <v>13.4</v>
      </c>
      <c r="B180" s="12">
        <f>(($B$19+($B$18*A180)+(($B$20*A180^2)/(2*$B$10*$B$9))+(($B$17*A180^3)/(6*$B$10*$B$9)))*100)-IF(A180&gt;$B$12,(($B$13/(6*$B$10*$B$9))*((A180-$B$12)^3))*100000,0)</f>
        <v>-0.8093801850661877</v>
      </c>
      <c r="C180" s="12">
        <f>(B181-B180)/(A181-A180)</f>
        <v>0.49394881318026673</v>
      </c>
      <c r="D180" s="13">
        <f>(C181-C180)/(A181-A180)</f>
        <v>2.3058972554190843E-2</v>
      </c>
      <c r="E180" s="13">
        <f>(D180*$B$10*$B$9)/100000</f>
        <v>9.0000000002018812</v>
      </c>
      <c r="F180" s="13">
        <f>(D181-D180)/(A181-A180)</f>
        <v>-1.5372648373368615E-2</v>
      </c>
      <c r="G180" s="13">
        <f>(F180*$B$10*$B$9)/100000</f>
        <v>-6.0000000016599149</v>
      </c>
    </row>
    <row r="181" spans="1:7" x14ac:dyDescent="0.3">
      <c r="A181" s="11">
        <v>13.5</v>
      </c>
      <c r="B181" s="12">
        <f>(($B$19+($B$18*A181)+(($B$20*A181^2)/(2*$B$10*$B$9))+(($B$17*A181^3)/(6*$B$10*$B$9)))*100)-IF(A181&gt;$B$12,(($B$13/(6*$B$10*$B$9))*((A181-$B$12)^3))*100000,0)</f>
        <v>-0.7599853037481612</v>
      </c>
      <c r="C181" s="12">
        <f>(B182-B181)/(A182-A181)</f>
        <v>0.49625471043568581</v>
      </c>
      <c r="D181" s="13">
        <f>(C182-C181)/(A182-A181)</f>
        <v>2.1521707716853987E-2</v>
      </c>
      <c r="E181" s="13">
        <f>(D181*$B$10*$B$9)/100000</f>
        <v>8.4000000000358916</v>
      </c>
      <c r="F181" s="13">
        <f>(D182-D181)/(A182-A181)</f>
        <v>-1.5372648373812704E-2</v>
      </c>
      <c r="G181" s="13">
        <f>(F181*$B$10*$B$9)/100000</f>
        <v>-6.0000000018332447</v>
      </c>
    </row>
    <row r="182" spans="1:7" x14ac:dyDescent="0.3">
      <c r="A182" s="11">
        <v>13.6</v>
      </c>
      <c r="B182" s="12">
        <f>(($B$19+($B$18*A182)+(($B$20*A182^2)/(2*$B$10*$B$9))+(($B$17*A182^3)/(6*$B$10*$B$9)))*100)-IF(A182&gt;$B$12,(($B$13/(6*$B$10*$B$9))*((A182-$B$12)^3))*100000,0)</f>
        <v>-0.7103598327045928</v>
      </c>
      <c r="C182" s="12">
        <f>(B183-B182)/(A183-A182)</f>
        <v>0.4984068812073712</v>
      </c>
      <c r="D182" s="13">
        <f>(C183-C182)/(A183-A182)</f>
        <v>1.9984442879472722E-2</v>
      </c>
      <c r="E182" s="13">
        <f>(D182*$B$10*$B$9)/100000</f>
        <v>7.7999999998525693</v>
      </c>
      <c r="F182" s="13">
        <f>(D183-D182)/(A183-A182)</f>
        <v>-1.5372648364934181E-2</v>
      </c>
      <c r="G182" s="13">
        <f>(F182*$B$10*$B$9)/100000</f>
        <v>-5.9999999983679251</v>
      </c>
    </row>
    <row r="183" spans="1:7" x14ac:dyDescent="0.3">
      <c r="A183" s="11">
        <v>13.7</v>
      </c>
      <c r="B183" s="12">
        <f>(($B$19+($B$18*A183)+(($B$20*A183^2)/(2*$B$10*$B$9))+(($B$17*A183^3)/(6*$B$10*$B$9)))*100)-IF(A183&gt;$B$12,(($B$13/(6*$B$10*$B$9))*((A183-$B$12)^3))*100000,0)</f>
        <v>-0.66051914458385586</v>
      </c>
      <c r="C183" s="12">
        <f>(B184-B183)/(A184-A183)</f>
        <v>0.50040532549531846</v>
      </c>
      <c r="D183" s="13">
        <f>(C184-C183)/(A184-A183)</f>
        <v>1.8447178042979309E-2</v>
      </c>
      <c r="E183" s="13">
        <f>(D183*$B$10*$B$9)/100000</f>
        <v>7.2000000000157787</v>
      </c>
      <c r="F183" s="13">
        <f>(D184-D183)/(A184-A183)</f>
        <v>-1.5372648367591887E-2</v>
      </c>
      <c r="G183" s="13">
        <f>(F183*$B$10*$B$9)/100000</f>
        <v>-5.9999999994052367</v>
      </c>
    </row>
    <row r="184" spans="1:7" x14ac:dyDescent="0.3">
      <c r="A184" s="11">
        <v>13.8</v>
      </c>
      <c r="B184" s="12">
        <f>(($B$19+($B$18*A184)+(($B$20*A184^2)/(2*$B$10*$B$9))+(($B$17*A184^3)/(6*$B$10*$B$9)))*100)-IF(A184&gt;$B$12,(($B$13/(6*$B$10*$B$9))*((A184-$B$12)^3))*100000,0)</f>
        <v>-0.6104786120343233</v>
      </c>
      <c r="C184" s="12">
        <f>(B185-B184)/(A185-A184)</f>
        <v>0.50225004329961642</v>
      </c>
      <c r="D184" s="13">
        <f>(C185-C184)/(A185-A184)</f>
        <v>1.6909913206220099E-2</v>
      </c>
      <c r="E184" s="13">
        <f>(D184*$B$10*$B$9)/100000</f>
        <v>6.600000000075247</v>
      </c>
      <c r="F184" s="13">
        <f>(D185-D184)/(A185-A184)</f>
        <v>-1.5372648371148151E-2</v>
      </c>
      <c r="G184" s="13">
        <f>(F184*$B$10*$B$9)/100000</f>
        <v>-6.0000000007932597</v>
      </c>
    </row>
    <row r="185" spans="1:7" x14ac:dyDescent="0.3">
      <c r="A185" s="11">
        <v>13.9</v>
      </c>
      <c r="B185" s="12">
        <f>(($B$19+($B$18*A185)+(($B$20*A185^2)/(2*$B$10*$B$9))+(($B$17*A185^3)/(6*$B$10*$B$9)))*100)-IF(A185&gt;$B$12,(($B$13/(6*$B$10*$B$9))*((A185-$B$12)^3))*100000,0)</f>
        <v>-0.56025360770436183</v>
      </c>
      <c r="C185" s="12">
        <f>(B186-B185)/(A186-A185)</f>
        <v>0.50394103462023843</v>
      </c>
      <c r="D185" s="13">
        <f>(C186-C185)/(A186-A185)</f>
        <v>1.5372648369105289E-2</v>
      </c>
      <c r="E185" s="13">
        <f>(D185*$B$10*$B$9)/100000</f>
        <v>5.9999999999959233</v>
      </c>
      <c r="F185" s="13">
        <f>(D186-D185)/(A186-A185)</f>
        <v>-1.5372648371148151E-2</v>
      </c>
      <c r="G185" s="13">
        <f>(F185*$B$10*$B$9)/100000</f>
        <v>-6.0000000007932597</v>
      </c>
    </row>
    <row r="186" spans="1:7" x14ac:dyDescent="0.3">
      <c r="A186" s="11">
        <v>14</v>
      </c>
      <c r="B186" s="12">
        <f>(($B$19+($B$18*A186)+(($B$20*A186^2)/(2*$B$10*$B$9))+(($B$17*A186^3)/(6*$B$10*$B$9)))*100)-IF(A186&gt;$B$12,(($B$13/(6*$B$10*$B$9))*((A186-$B$12)^3))*100000,0)</f>
        <v>-0.50985950424233817</v>
      </c>
      <c r="C186" s="12">
        <f>(B187-B186)/(A187-A186)</f>
        <v>0.50547829945714895</v>
      </c>
      <c r="D186" s="13">
        <f>(C187-C186)/(A187-A186)</f>
        <v>1.3835383531990479E-2</v>
      </c>
      <c r="E186" s="13">
        <f>(D186*$B$10*$B$9)/100000</f>
        <v>5.3999999999165986</v>
      </c>
      <c r="F186" s="13">
        <f>(D187-D186)/(A187-A186)</f>
        <v>-1.5372648364053826E-2</v>
      </c>
      <c r="G186" s="13">
        <f>(F186*$B$10*$B$9)/100000</f>
        <v>-5.999999998024319</v>
      </c>
    </row>
    <row r="187" spans="1:7" x14ac:dyDescent="0.3">
      <c r="A187" s="11">
        <v>14.1</v>
      </c>
      <c r="B187" s="12">
        <f>(($B$19+($B$18*A187)+(($B$20*A187^2)/(2*$B$10*$B$9))+(($B$17*A187^3)/(6*$B$10*$B$9)))*100)-IF(A187&gt;$B$12,(($B$13/(6*$B$10*$B$9))*((A187-$B$12)^3))*100000,0)</f>
        <v>-0.45931167429662345</v>
      </c>
      <c r="C187" s="12">
        <f>(B188-B187)/(A188-A187)</f>
        <v>0.50686183781034799</v>
      </c>
      <c r="D187" s="13">
        <f>(C188-C187)/(A188-A187)</f>
        <v>1.2298118695585102E-2</v>
      </c>
      <c r="E187" s="13">
        <f>(D187*$B$10*$B$9)/100000</f>
        <v>4.8000000001141689</v>
      </c>
      <c r="F187" s="13">
        <f>(D188-D187)/(A188-A187)</f>
        <v>-1.5372648372904212E-2</v>
      </c>
      <c r="G187" s="13">
        <f>(F187*$B$10*$B$9)/100000</f>
        <v>-6.0000000014786563</v>
      </c>
    </row>
    <row r="188" spans="1:7" x14ac:dyDescent="0.3">
      <c r="A188" s="11">
        <v>14.2</v>
      </c>
      <c r="B188" s="12">
        <f>(($B$19+($B$18*A188)+(($B$20*A188^2)/(2*$B$10*$B$9))+(($B$17*A188^3)/(6*$B$10*$B$9)))*100)-IF(A188&gt;$B$12,(($B$13/(6*$B$10*$B$9))*((A188-$B$12)^3))*100000,0)</f>
        <v>-0.40862549051558883</v>
      </c>
      <c r="C188" s="12">
        <f>(B189-B188)/(A189-A188)</f>
        <v>0.5080916496799065</v>
      </c>
      <c r="D188" s="13">
        <f>(C189-C188)/(A189-A188)</f>
        <v>1.0760853858294686E-2</v>
      </c>
      <c r="E188" s="13">
        <f>(D188*$B$10*$B$9)/100000</f>
        <v>4.1999999999663062</v>
      </c>
      <c r="F188" s="13">
        <f>(D189-D188)/(A189-A188)</f>
        <v>-1.5372648372045251E-2</v>
      </c>
      <c r="G188" s="13">
        <f>(F188*$B$10*$B$9)/100000</f>
        <v>-6.0000000011434009</v>
      </c>
    </row>
    <row r="189" spans="1:7" x14ac:dyDescent="0.3">
      <c r="A189" s="11">
        <v>14.3</v>
      </c>
      <c r="B189" s="12">
        <f>(($B$19+($B$18*A189)+(($B$20*A189^2)/(2*$B$10*$B$9))+(($B$17*A189^3)/(6*$B$10*$B$9)))*100)-IF(A189&gt;$B$12,(($B$13/(6*$B$10*$B$9))*((A189-$B$12)^3))*100000,0)</f>
        <v>-0.35781632554759746</v>
      </c>
      <c r="C189" s="12">
        <f>(B190-B189)/(A190-A189)</f>
        <v>0.50916773506573598</v>
      </c>
      <c r="D189" s="13">
        <f>(C190-C189)/(A190-A189)</f>
        <v>9.2235890210901391E-3</v>
      </c>
      <c r="E189" s="13">
        <f>(D189*$B$10*$B$9)/100000</f>
        <v>3.5999999998519576</v>
      </c>
      <c r="F189" s="13">
        <f>(D190-D189)/(A190-A189)</f>
        <v>-1.5372648361378197E-2</v>
      </c>
      <c r="G189" s="13">
        <f>(F189*$B$10*$B$9)/100000</f>
        <v>-5.9999999969800122</v>
      </c>
    </row>
    <row r="190" spans="1:7" x14ac:dyDescent="0.3">
      <c r="A190" s="11">
        <v>14.4</v>
      </c>
      <c r="B190" s="12">
        <f>(($B$19+($B$18*A190)+(($B$20*A190^2)/(2*$B$10*$B$9))+(($B$17*A190^3)/(6*$B$10*$B$9)))*100)-IF(A190&gt;$B$12,(($B$13/(6*$B$10*$B$9))*((A190-$B$12)^3))*100000,0)</f>
        <v>-0.30689955204102404</v>
      </c>
      <c r="C190" s="12">
        <f>(B191-B190)/(A191-A190)</f>
        <v>0.51009009396784499</v>
      </c>
      <c r="D190" s="13">
        <f>(C191-C190)/(A191-A190)</f>
        <v>7.6863241849523247E-3</v>
      </c>
      <c r="E190" s="13">
        <f>(D190*$B$10*$B$9)/100000</f>
        <v>3.0000000001539582</v>
      </c>
      <c r="F190" s="13">
        <f>(D191-D190)/(A191-A190)</f>
        <v>-1.5372648374700865E-2</v>
      </c>
      <c r="G190" s="13">
        <f>(F190*$B$10*$B$9)/100000</f>
        <v>-6.0000000021798963</v>
      </c>
    </row>
    <row r="191" spans="1:7" x14ac:dyDescent="0.3">
      <c r="A191" s="11">
        <v>14.5</v>
      </c>
      <c r="B191" s="12">
        <f>(($B$19+($B$18*A191)+(($B$20*A191^2)/(2*$B$10*$B$9))+(($B$17*A191^3)/(6*$B$10*$B$9)))*100)-IF(A191&gt;$B$12,(($B$13/(6*$B$10*$B$9))*((A191-$B$12)^3))*100000,0)</f>
        <v>-0.25589054264423972</v>
      </c>
      <c r="C191" s="12">
        <f>(B192-B191)/(A192-A191)</f>
        <v>0.51085872638634022</v>
      </c>
      <c r="D191" s="13">
        <f>(C192-C191)/(A192-A191)</f>
        <v>6.1490593474822436E-3</v>
      </c>
      <c r="E191" s="13">
        <f>(D191*$B$10*$B$9)/100000</f>
        <v>2.3999999999359702</v>
      </c>
      <c r="F191" s="13">
        <f>(D192-D191)/(A192-A191)</f>
        <v>-1.5372648364953107E-2</v>
      </c>
      <c r="G191" s="13">
        <f>(F191*$B$10*$B$9)/100000</f>
        <v>-5.9999999983753112</v>
      </c>
    </row>
    <row r="192" spans="1:7" x14ac:dyDescent="0.3">
      <c r="A192" s="11">
        <v>14.6</v>
      </c>
      <c r="B192" s="12">
        <f>(($B$19+($B$18*A192)+(($B$20*A192^2)/(2*$B$10*$B$9))+(($B$17*A192^3)/(6*$B$10*$B$9)))*100)-IF(A192&gt;$B$12,(($B$13/(6*$B$10*$B$9))*((A192-$B$12)^3))*100000,0)</f>
        <v>-0.20480467000560587</v>
      </c>
      <c r="C192" s="12">
        <f>(B193-B192)/(A193-A192)</f>
        <v>0.51147363232108844</v>
      </c>
      <c r="D192" s="13">
        <f>(C193-C192)/(A193-A192)</f>
        <v>4.6117945109869383E-3</v>
      </c>
      <c r="E192" s="13">
        <f>(D192*$B$10*$B$9)/100000</f>
        <v>1.8000000000984417</v>
      </c>
      <c r="F192" s="13">
        <f>(D193-D192)/(A193-A192)</f>
        <v>-1.5372648373768829E-2</v>
      </c>
      <c r="G192" s="13">
        <f>(F192*$B$10*$B$9)/100000</f>
        <v>-6.0000000018161197</v>
      </c>
    </row>
    <row r="193" spans="1:7" x14ac:dyDescent="0.3">
      <c r="A193" s="11">
        <v>14.7</v>
      </c>
      <c r="B193" s="12">
        <f>(($B$19+($B$18*A193)+(($B$20*A193^2)/(2*$B$10*$B$9))+(($B$17*A193^3)/(6*$B$10*$B$9)))*100)-IF(A193&gt;$B$12,(($B$13/(6*$B$10*$B$9))*((A193-$B$12)^3))*100000,0)</f>
        <v>-0.1536573067734972</v>
      </c>
      <c r="C193" s="12">
        <f>(B194-B193)/(A194-A193)</f>
        <v>0.51193481177218714</v>
      </c>
      <c r="D193" s="13">
        <f>(C194-C193)/(A194-A193)</f>
        <v>3.0745296736100609E-3</v>
      </c>
      <c r="E193" s="13">
        <f>(D193*$B$10*$B$9)/100000</f>
        <v>1.1999999999168318</v>
      </c>
      <c r="F193" s="13">
        <f>(D194-D193)/(A194-A193)</f>
        <v>-1.5372648367616825E-2</v>
      </c>
      <c r="G193" s="13">
        <f>(F193*$B$10*$B$9)/100000</f>
        <v>-5.9999999994149702</v>
      </c>
    </row>
    <row r="194" spans="1:7" x14ac:dyDescent="0.3">
      <c r="A194" s="11">
        <v>14.8</v>
      </c>
      <c r="B194" s="12">
        <f>(($B$19+($B$18*A194)+(($B$20*A194^2)/(2*$B$10*$B$9))+(($B$17*A194^3)/(6*$B$10*$B$9)))*100)-IF(A194&gt;$B$12,(($B$13/(6*$B$10*$B$9))*((A194-$B$12)^3))*100000,0)</f>
        <v>-0.10246382559627776</v>
      </c>
      <c r="C194" s="12">
        <f>(B195-B194)/(A195-A194)</f>
        <v>0.51224226473954815</v>
      </c>
      <c r="D194" s="13">
        <f>(C195-C194)/(A195-A194)</f>
        <v>1.5372648368483564E-3</v>
      </c>
      <c r="E194" s="13">
        <f>(D194*$B$10*$B$9)/100000</f>
        <v>0.59999999997532616</v>
      </c>
      <c r="F194" s="13">
        <v>-1.5299999999999999E-2</v>
      </c>
      <c r="G194" s="13">
        <f>(F194*$B$10*$B$9)/100000</f>
        <v>-5.9716450799999992</v>
      </c>
    </row>
    <row r="195" spans="1:7" x14ac:dyDescent="0.3">
      <c r="A195" s="11">
        <v>14.9</v>
      </c>
      <c r="B195" s="12">
        <f>(($B$19+($B$18*A195)+(($B$20*A195^2)/(2*$B$10*$B$9))+(($B$17*A195^3)/(6*$B$10*$B$9)))*100)-IF(A195&gt;$B$12,(($B$13/(6*$B$10*$B$9))*((A195-$B$12)^3))*100000,0)</f>
        <v>-5.1239599122323121E-2</v>
      </c>
      <c r="C195" s="12">
        <f>(B196-B195)/(A196-A195)</f>
        <v>0.51239599122323298</v>
      </c>
      <c r="D195" s="13">
        <v>1E-3</v>
      </c>
      <c r="E195" s="13">
        <f>(D195*$B$10*$B$9)/100000</f>
        <v>0.39030360000000003</v>
      </c>
      <c r="F195" s="13">
        <v>-1.5299999999999999E-2</v>
      </c>
      <c r="G195" s="13">
        <f>(F195*$B$10*$B$9)/100000</f>
        <v>-5.9716450799999992</v>
      </c>
    </row>
    <row r="196" spans="1:7" x14ac:dyDescent="0.3">
      <c r="A196" s="11">
        <v>15</v>
      </c>
      <c r="B196" s="12">
        <f>(($B$19+($B$18*A196)+(($B$20*A196^2)/(2*$B$10*$B$9))+(($B$17*A196^3)/(6*$B$10*$B$9)))*100)-IF(A196&gt;$B$12,(($B$13/(6*$B$10*$B$9))*((A196-$B$12)^3))*100000,0)</f>
        <v>0</v>
      </c>
      <c r="C196" s="12">
        <v>0.51200000000000001</v>
      </c>
      <c r="D196" s="13">
        <v>0</v>
      </c>
      <c r="E196" s="13">
        <f>(D196*$B$10*$B$9)/100000</f>
        <v>0</v>
      </c>
      <c r="F196" s="13">
        <v>-1.5299999999999999E-2</v>
      </c>
      <c r="G196" s="13">
        <f>(F196*$B$10*$B$9)/100000</f>
        <v>-5.9716450799999992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Bond</dc:creator>
  <cp:lastModifiedBy>Tim Bond</cp:lastModifiedBy>
  <cp:lastPrinted>2014-10-27T18:23:44Z</cp:lastPrinted>
  <dcterms:created xsi:type="dcterms:W3CDTF">2014-10-21T20:29:52Z</dcterms:created>
  <dcterms:modified xsi:type="dcterms:W3CDTF">2014-10-27T18:25:26Z</dcterms:modified>
</cp:coreProperties>
</file>